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2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'Лист1'!$A$1:$E$352</definedName>
  </definedNames>
  <calcPr fullCalcOnLoad="1"/>
</workbook>
</file>

<file path=xl/sharedStrings.xml><?xml version="1.0" encoding="utf-8"?>
<sst xmlns="http://schemas.openxmlformats.org/spreadsheetml/2006/main" count="411" uniqueCount="144">
  <si>
    <t>Экон.</t>
  </si>
  <si>
    <t>Наименование</t>
  </si>
  <si>
    <t>Опл.труда и начисл.на опл.тр.</t>
  </si>
  <si>
    <t>Заработная плата</t>
  </si>
  <si>
    <t>Прочие выплаты</t>
  </si>
  <si>
    <t>в том числе:</t>
  </si>
  <si>
    <t>льготы по коммун.услугам</t>
  </si>
  <si>
    <t>коман.и служебные разъезды</t>
  </si>
  <si>
    <t>(суточные)</t>
  </si>
  <si>
    <t>компенсация  на кн.издание</t>
  </si>
  <si>
    <t>Начисление на оплату труда</t>
  </si>
  <si>
    <t>Услуги связи</t>
  </si>
  <si>
    <t>Коммунальные услуги</t>
  </si>
  <si>
    <t>опл.отопл. и технич.нужд</t>
  </si>
  <si>
    <t>Арендная плата</t>
  </si>
  <si>
    <t>прочие расходы</t>
  </si>
  <si>
    <t>земельный налог</t>
  </si>
  <si>
    <t>транспортный налог</t>
  </si>
  <si>
    <t>ВСЕГО РАСХОДОВ:</t>
  </si>
  <si>
    <t>прочие</t>
  </si>
  <si>
    <t>в том числе интернет</t>
  </si>
  <si>
    <t>Кроме того:</t>
  </si>
  <si>
    <t>налог на имущество</t>
  </si>
  <si>
    <t>СОШ</t>
  </si>
  <si>
    <t>Вейд.</t>
  </si>
  <si>
    <t>обслужив. Видеонаблюд</t>
  </si>
  <si>
    <t>Оплата  медосмотр</t>
  </si>
  <si>
    <t>оборудование  пищеблока</t>
  </si>
  <si>
    <t>компьютерное оборуд</t>
  </si>
  <si>
    <t>Оздоровительный лагерь, в т.ч.</t>
  </si>
  <si>
    <t>Обслуживание КТС</t>
  </si>
  <si>
    <t>установка видеонабл</t>
  </si>
  <si>
    <t>1 квартал</t>
  </si>
  <si>
    <t>2 квартал</t>
  </si>
  <si>
    <t>3 квартал</t>
  </si>
  <si>
    <t>4 квартал</t>
  </si>
  <si>
    <t>оборон.-спорт.лаг.</t>
  </si>
  <si>
    <t>стат.</t>
  </si>
  <si>
    <t>инвен.,автотранспорта</t>
  </si>
  <si>
    <t>в т.ч</t>
  </si>
  <si>
    <t>опл.потребл.электр.энер</t>
  </si>
  <si>
    <t>оплата водоснабж.пом</t>
  </si>
  <si>
    <t>оплата водоотведения</t>
  </si>
  <si>
    <t>наглядные пособия</t>
  </si>
  <si>
    <t>аттес.и акред.раб.мест</t>
  </si>
  <si>
    <t>Расходы</t>
  </si>
  <si>
    <t>Указ през.РФ № 597</t>
  </si>
  <si>
    <t>Оплата работ,услуг</t>
  </si>
  <si>
    <t>Оплата водоснабжения</t>
  </si>
  <si>
    <t>Вывоз ЖБО</t>
  </si>
  <si>
    <t xml:space="preserve">прочие,работы. услуги </t>
  </si>
  <si>
    <t>Услуги банка</t>
  </si>
  <si>
    <t xml:space="preserve">Аттестация рабочих </t>
  </si>
  <si>
    <t>мест</t>
  </si>
  <si>
    <t>Прочие расх.(Санмин.)</t>
  </si>
  <si>
    <t>Подписка на пер.печ.</t>
  </si>
  <si>
    <t>Противопож.меропр.</t>
  </si>
  <si>
    <t>Расх.по орг.питания</t>
  </si>
  <si>
    <t>Страх.автотранспорта</t>
  </si>
  <si>
    <t>Уплата налогов</t>
  </si>
  <si>
    <t>Продукты питания</t>
  </si>
  <si>
    <t>226.01.06</t>
  </si>
  <si>
    <t>Медицинские осмотры</t>
  </si>
  <si>
    <t>Оборон.спорт.лагерь</t>
  </si>
  <si>
    <t>Оздоровит.лагерь</t>
  </si>
  <si>
    <t>Прочие инфор.услуги</t>
  </si>
  <si>
    <t xml:space="preserve"> 4 квартал</t>
  </si>
  <si>
    <t xml:space="preserve"> 3 квартал</t>
  </si>
  <si>
    <t>Пров.пр. и метрология</t>
  </si>
  <si>
    <t>обс.сис.спут.навигации</t>
  </si>
  <si>
    <t>Опл.тек.рем.об.и инв.</t>
  </si>
  <si>
    <t>опл.сод.помещения</t>
  </si>
  <si>
    <t>Поступление нефинан.</t>
  </si>
  <si>
    <t>Всего:</t>
  </si>
  <si>
    <t>Вывоз ТБО</t>
  </si>
  <si>
    <t>Дератизация</t>
  </si>
  <si>
    <t>Прочие расх.(техосм)</t>
  </si>
  <si>
    <t>Обслуживание АПС</t>
  </si>
  <si>
    <t>Проч. расх.(освид.водит)</t>
  </si>
  <si>
    <t>выплаты за звание пенс.</t>
  </si>
  <si>
    <t>Пр. работы по проекту</t>
  </si>
  <si>
    <t>опл.труд.по дог(ГПД)</t>
  </si>
  <si>
    <t xml:space="preserve">                                                      </t>
  </si>
  <si>
    <t xml:space="preserve">Услуги по содержанию </t>
  </si>
  <si>
    <t>оплата потребл. газа</t>
  </si>
  <si>
    <t>Прочие расх.материалы</t>
  </si>
  <si>
    <t xml:space="preserve"> Налог на заг. окр. среды</t>
  </si>
  <si>
    <t>Пени, госпошлина</t>
  </si>
  <si>
    <t>3 кваптал</t>
  </si>
  <si>
    <t>4 квартал(нов под)</t>
  </si>
  <si>
    <t>3 квартал (под перв)</t>
  </si>
  <si>
    <t>Увеличение стоимости основных средств</t>
  </si>
  <si>
    <t xml:space="preserve">периметр. ограждение </t>
  </si>
  <si>
    <r>
      <rPr>
        <b/>
        <sz val="10"/>
        <rFont val="Arial Cyr"/>
        <family val="0"/>
      </rPr>
      <t>Увеличение стоимости материальных запасов</t>
    </r>
    <r>
      <rPr>
        <sz val="10"/>
        <rFont val="Arial Cyr"/>
        <family val="0"/>
      </rPr>
      <t xml:space="preserve"> </t>
    </r>
  </si>
  <si>
    <t>Пр. расх.матер.(масло)</t>
  </si>
  <si>
    <t xml:space="preserve"> Мероп.в рам.пр.расходов</t>
  </si>
  <si>
    <t>2.2.3.01.01</t>
  </si>
  <si>
    <t>2.2.3.02.00</t>
  </si>
  <si>
    <t>2.2.3.03.00</t>
  </si>
  <si>
    <t>2.2.3.04.00</t>
  </si>
  <si>
    <t>2.2.3.05.00</t>
  </si>
  <si>
    <t>2.2.5.00.00</t>
  </si>
  <si>
    <t>2.2.5.04.02</t>
  </si>
  <si>
    <t>2.2.5.01.02</t>
  </si>
  <si>
    <t>2.2.5.04.01</t>
  </si>
  <si>
    <t>2.2.5.04.06</t>
  </si>
  <si>
    <t>2.2.5.04.03</t>
  </si>
  <si>
    <t>2.2.6.01.01</t>
  </si>
  <si>
    <t>2.2.6.01.03</t>
  </si>
  <si>
    <t>2.2.6.01.04</t>
  </si>
  <si>
    <t>2.2.6.04.11</t>
  </si>
  <si>
    <t>2.2.6.04.01</t>
  </si>
  <si>
    <t>2.2.6.04.04</t>
  </si>
  <si>
    <t>2.2.6.04.07</t>
  </si>
  <si>
    <t>2.2.6.02.00</t>
  </si>
  <si>
    <t>2.9.0.01.01</t>
  </si>
  <si>
    <t>2.9.0.01.00</t>
  </si>
  <si>
    <t>2.9.0.00.00</t>
  </si>
  <si>
    <t>2.9.0.01.02</t>
  </si>
  <si>
    <t>2.9.0.01.03</t>
  </si>
  <si>
    <t>2.9.0.01.04</t>
  </si>
  <si>
    <t>2.9.0.01.05</t>
  </si>
  <si>
    <t>2.9.0.03.05</t>
  </si>
  <si>
    <t>3.4.0.02.04</t>
  </si>
  <si>
    <t>3.4.0.07.02</t>
  </si>
  <si>
    <t>3.4.0.01.00</t>
  </si>
  <si>
    <t>2.2.6.08.04</t>
  </si>
  <si>
    <t>2.2.6.00.00</t>
  </si>
  <si>
    <t>2.2.3.00.00</t>
  </si>
  <si>
    <t>2.2.0.00.00</t>
  </si>
  <si>
    <t>2.0.0.00.00</t>
  </si>
  <si>
    <t>2.1.0.00.00</t>
  </si>
  <si>
    <t>2.1.1.00.00</t>
  </si>
  <si>
    <t>2.1.1.02.01</t>
  </si>
  <si>
    <t>2.1.2.00.00</t>
  </si>
  <si>
    <t>2.1.2.01.00</t>
  </si>
  <si>
    <t>2.1.3.00.00</t>
  </si>
  <si>
    <t>2.1.3.02.01</t>
  </si>
  <si>
    <t>2.2.1.01.00</t>
  </si>
  <si>
    <t>2.2.6.03.02</t>
  </si>
  <si>
    <t>3.1.0.01.00</t>
  </si>
  <si>
    <t>2.2.7.00.00</t>
  </si>
  <si>
    <t>2.9.0.04.00</t>
  </si>
  <si>
    <t>226.04.07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</si>
</sst>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0" fillId="6" borderId="10" xfId="0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6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1" fillId="6" borderId="16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3" fillId="7" borderId="14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6" borderId="1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/>
    </xf>
    <xf numFmtId="0" fontId="3" fillId="2" borderId="12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6" borderId="11" xfId="0" applyFill="1" applyBorder="1" applyAlignment="1">
      <alignment horizontal="left"/>
    </xf>
    <xf numFmtId="0" fontId="0" fillId="6" borderId="0" xfId="0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3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/>
    </xf>
    <xf numFmtId="0" fontId="2" fillId="7" borderId="0" xfId="0" applyFont="1" applyFill="1" applyAlignment="1">
      <alignment/>
    </xf>
    <xf numFmtId="0" fontId="2" fillId="7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13" borderId="0" xfId="0" applyFill="1" applyAlignment="1">
      <alignment/>
    </xf>
    <xf numFmtId="0" fontId="0" fillId="13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4" borderId="0" xfId="0" applyFill="1" applyAlignment="1">
      <alignment/>
    </xf>
    <xf numFmtId="0" fontId="0" fillId="35" borderId="10" xfId="0" applyFill="1" applyBorder="1" applyAlignment="1">
      <alignment vertical="justify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0" xfId="0" applyFont="1" applyFill="1" applyAlignment="1">
      <alignment/>
    </xf>
    <xf numFmtId="164" fontId="0" fillId="2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6" fillId="0" borderId="0" xfId="0" applyFont="1" applyAlignment="1">
      <alignment/>
    </xf>
    <xf numFmtId="0" fontId="1" fillId="2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5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tabSelected="1" view="pageBreakPreview" zoomScaleNormal="91" zoomScaleSheetLayoutView="100" zoomScalePageLayoutView="0" workbookViewId="0" topLeftCell="A1">
      <pane xSplit="4" ySplit="4" topLeftCell="E7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12" sqref="C212:D212"/>
    </sheetView>
  </sheetViews>
  <sheetFormatPr defaultColWidth="9.00390625" defaultRowHeight="12.75" outlineLevelRow="1"/>
  <cols>
    <col min="1" max="1" width="5.25390625" style="0" customWidth="1"/>
    <col min="2" max="2" width="15.125" style="0" customWidth="1"/>
    <col min="4" max="4" width="19.625" style="0" customWidth="1"/>
    <col min="5" max="5" width="17.00390625" style="0" customWidth="1"/>
  </cols>
  <sheetData>
    <row r="1" ht="12.75">
      <c r="E1" s="139"/>
    </row>
    <row r="2" spans="1:5" ht="18" customHeight="1">
      <c r="A2" s="161" t="s">
        <v>0</v>
      </c>
      <c r="B2" s="162"/>
      <c r="C2" s="161" t="s">
        <v>1</v>
      </c>
      <c r="D2" s="186"/>
      <c r="E2" s="39" t="s">
        <v>24</v>
      </c>
    </row>
    <row r="3" spans="1:5" ht="12.75" customHeight="1">
      <c r="A3" s="163" t="s">
        <v>37</v>
      </c>
      <c r="B3" s="164"/>
      <c r="C3" s="163"/>
      <c r="D3" s="187"/>
      <c r="E3" s="39" t="s">
        <v>23</v>
      </c>
    </row>
    <row r="4" spans="1:6" s="12" customFormat="1" ht="12.75">
      <c r="A4" s="13"/>
      <c r="B4" s="31"/>
      <c r="C4" s="14"/>
      <c r="D4" s="15"/>
      <c r="E4" s="78">
        <v>3</v>
      </c>
      <c r="F4" s="115"/>
    </row>
    <row r="5" spans="1:5" s="12" customFormat="1" ht="12" customHeight="1">
      <c r="A5" s="70"/>
      <c r="B5" s="71" t="s">
        <v>130</v>
      </c>
      <c r="C5" s="14" t="s">
        <v>45</v>
      </c>
      <c r="D5" s="15"/>
      <c r="E5" s="78">
        <f>E21+E213</f>
        <v>16132.2</v>
      </c>
    </row>
    <row r="6" spans="1:5" s="85" customFormat="1" ht="13.5" customHeight="1">
      <c r="A6" s="98"/>
      <c r="B6" s="100"/>
      <c r="C6" s="101" t="s">
        <v>32</v>
      </c>
      <c r="D6" s="102"/>
      <c r="E6" s="78">
        <f>E22+E214</f>
        <v>6395.2</v>
      </c>
    </row>
    <row r="7" spans="1:5" s="85" customFormat="1" ht="15.75" customHeight="1">
      <c r="A7" s="98"/>
      <c r="B7" s="100"/>
      <c r="C7" s="101" t="s">
        <v>33</v>
      </c>
      <c r="D7" s="102"/>
      <c r="E7" s="78">
        <f>E23+E215</f>
        <v>4332</v>
      </c>
    </row>
    <row r="8" spans="1:5" s="85" customFormat="1" ht="14.25" customHeight="1">
      <c r="A8" s="98"/>
      <c r="B8" s="100"/>
      <c r="C8" s="101" t="s">
        <v>67</v>
      </c>
      <c r="D8" s="102"/>
      <c r="E8" s="78">
        <f>E24+E216</f>
        <v>2072</v>
      </c>
    </row>
    <row r="9" spans="1:5" s="85" customFormat="1" ht="15" customHeight="1">
      <c r="A9" s="98"/>
      <c r="B9" s="100"/>
      <c r="C9" s="101" t="s">
        <v>66</v>
      </c>
      <c r="D9" s="102"/>
      <c r="E9" s="78">
        <f>E25+E217</f>
        <v>3350</v>
      </c>
    </row>
    <row r="10" spans="1:5" ht="16.5" customHeight="1">
      <c r="A10" s="5">
        <v>210</v>
      </c>
      <c r="B10" s="46" t="s">
        <v>131</v>
      </c>
      <c r="C10" s="6" t="s">
        <v>2</v>
      </c>
      <c r="D10" s="6"/>
      <c r="E10" s="44"/>
    </row>
    <row r="11" spans="1:5" ht="15.75" customHeight="1">
      <c r="A11" s="1">
        <v>211</v>
      </c>
      <c r="B11" s="47" t="s">
        <v>132</v>
      </c>
      <c r="C11" s="179" t="s">
        <v>3</v>
      </c>
      <c r="D11" s="180"/>
      <c r="E11" s="118"/>
    </row>
    <row r="12" spans="1:5" ht="14.25" customHeight="1">
      <c r="A12" s="1" t="s">
        <v>39</v>
      </c>
      <c r="B12" s="47" t="s">
        <v>133</v>
      </c>
      <c r="C12" s="3" t="s">
        <v>46</v>
      </c>
      <c r="D12" s="4"/>
      <c r="E12" s="118"/>
    </row>
    <row r="13" spans="1:5" ht="14.25" customHeight="1">
      <c r="A13" s="1">
        <v>212</v>
      </c>
      <c r="B13" s="47" t="s">
        <v>134</v>
      </c>
      <c r="C13" s="179" t="s">
        <v>4</v>
      </c>
      <c r="D13" s="180"/>
      <c r="E13" s="118"/>
    </row>
    <row r="14" spans="1:5" ht="13.5" customHeight="1">
      <c r="A14" s="1"/>
      <c r="B14" s="47"/>
      <c r="C14" s="179" t="s">
        <v>5</v>
      </c>
      <c r="D14" s="180"/>
      <c r="E14" s="118"/>
    </row>
    <row r="15" spans="1:5" ht="15" customHeight="1">
      <c r="A15" s="1"/>
      <c r="B15" s="47"/>
      <c r="C15" s="179" t="s">
        <v>6</v>
      </c>
      <c r="D15" s="180"/>
      <c r="E15" s="118"/>
    </row>
    <row r="16" spans="1:5" ht="13.5" customHeight="1">
      <c r="A16" s="1"/>
      <c r="B16" s="48" t="s">
        <v>135</v>
      </c>
      <c r="C16" s="2" t="s">
        <v>7</v>
      </c>
      <c r="D16" s="2"/>
      <c r="E16" s="118"/>
    </row>
    <row r="17" spans="1:5" ht="13.5" customHeight="1">
      <c r="A17" s="1"/>
      <c r="B17" s="48"/>
      <c r="C17" s="2" t="s">
        <v>8</v>
      </c>
      <c r="D17" s="3"/>
      <c r="E17" s="118"/>
    </row>
    <row r="18" spans="1:5" ht="15" customHeight="1">
      <c r="A18" s="1"/>
      <c r="B18" s="48"/>
      <c r="C18" s="2" t="s">
        <v>9</v>
      </c>
      <c r="D18" s="2"/>
      <c r="E18" s="118"/>
    </row>
    <row r="19" spans="1:5" ht="15.75" customHeight="1">
      <c r="A19" s="1">
        <v>213</v>
      </c>
      <c r="B19" s="48" t="s">
        <v>136</v>
      </c>
      <c r="C19" s="2" t="s">
        <v>10</v>
      </c>
      <c r="D19" s="2"/>
      <c r="E19" s="119"/>
    </row>
    <row r="20" spans="1:5" ht="13.5" customHeight="1">
      <c r="A20" s="1"/>
      <c r="B20" s="47" t="s">
        <v>137</v>
      </c>
      <c r="C20" s="3" t="s">
        <v>46</v>
      </c>
      <c r="D20" s="4"/>
      <c r="E20" s="118"/>
    </row>
    <row r="21" spans="1:5" s="68" customFormat="1" ht="18.75" customHeight="1">
      <c r="A21" s="16">
        <v>220</v>
      </c>
      <c r="B21" s="94" t="s">
        <v>129</v>
      </c>
      <c r="C21" s="181" t="s">
        <v>47</v>
      </c>
      <c r="D21" s="182"/>
      <c r="E21" s="16">
        <f>E26+E32+E75+E132+E208</f>
        <v>12363</v>
      </c>
    </row>
    <row r="22" spans="1:5" s="85" customFormat="1" ht="19.5" customHeight="1">
      <c r="A22" s="82"/>
      <c r="B22" s="86"/>
      <c r="C22" s="84" t="s">
        <v>32</v>
      </c>
      <c r="D22" s="97"/>
      <c r="E22" s="82">
        <f>E28+E33+E76+E133+E209</f>
        <v>5002</v>
      </c>
    </row>
    <row r="23" spans="1:5" s="85" customFormat="1" ht="15.75" customHeight="1">
      <c r="A23" s="82"/>
      <c r="B23" s="86"/>
      <c r="C23" s="84" t="s">
        <v>33</v>
      </c>
      <c r="D23" s="97"/>
      <c r="E23" s="82">
        <f>E29+E34+E77+E134+E210</f>
        <v>3570</v>
      </c>
    </row>
    <row r="24" spans="1:5" s="85" customFormat="1" ht="16.5" customHeight="1">
      <c r="A24" s="82"/>
      <c r="B24" s="86"/>
      <c r="C24" s="84" t="s">
        <v>34</v>
      </c>
      <c r="D24" s="97"/>
      <c r="E24" s="82">
        <f>E30+E35+E78+E135+E211</f>
        <v>1277</v>
      </c>
    </row>
    <row r="25" spans="1:5" s="85" customFormat="1" ht="15.75" customHeight="1">
      <c r="A25" s="82"/>
      <c r="B25" s="86"/>
      <c r="C25" s="84" t="s">
        <v>35</v>
      </c>
      <c r="D25" s="97"/>
      <c r="E25" s="82">
        <f>E31+E36+E79+E136+E212</f>
        <v>2529</v>
      </c>
    </row>
    <row r="26" spans="1:5" s="68" customFormat="1" ht="14.25" customHeight="1">
      <c r="A26" s="16">
        <v>221</v>
      </c>
      <c r="B26" s="94" t="s">
        <v>138</v>
      </c>
      <c r="C26" s="181" t="s">
        <v>11</v>
      </c>
      <c r="D26" s="182"/>
      <c r="E26" s="44">
        <f>E28+E29+E30+E31</f>
        <v>47</v>
      </c>
    </row>
    <row r="27" spans="1:5" ht="17.25" customHeight="1" hidden="1">
      <c r="A27" s="5"/>
      <c r="B27" s="49"/>
      <c r="C27" s="36" t="s">
        <v>20</v>
      </c>
      <c r="D27" s="37"/>
      <c r="E27" s="44"/>
    </row>
    <row r="28" spans="1:5" ht="14.25" customHeight="1">
      <c r="A28" s="5"/>
      <c r="B28" s="49"/>
      <c r="C28" s="184" t="s">
        <v>32</v>
      </c>
      <c r="D28" s="185"/>
      <c r="E28" s="107">
        <v>13</v>
      </c>
    </row>
    <row r="29" spans="1:5" ht="21" customHeight="1">
      <c r="A29" s="5"/>
      <c r="B29" s="49"/>
      <c r="C29" s="184" t="s">
        <v>33</v>
      </c>
      <c r="D29" s="185"/>
      <c r="E29" s="107">
        <v>12</v>
      </c>
    </row>
    <row r="30" spans="1:5" ht="18.75" customHeight="1">
      <c r="A30" s="5"/>
      <c r="B30" s="49"/>
      <c r="C30" s="184" t="s">
        <v>34</v>
      </c>
      <c r="D30" s="185"/>
      <c r="E30" s="107">
        <v>11</v>
      </c>
    </row>
    <row r="31" spans="1:5" ht="16.5" customHeight="1">
      <c r="A31" s="5"/>
      <c r="B31" s="49"/>
      <c r="C31" s="184" t="s">
        <v>35</v>
      </c>
      <c r="D31" s="185"/>
      <c r="E31" s="107">
        <v>11</v>
      </c>
    </row>
    <row r="32" spans="1:5" s="68" customFormat="1" ht="21" customHeight="1">
      <c r="A32" s="16">
        <v>223</v>
      </c>
      <c r="B32" s="92" t="s">
        <v>128</v>
      </c>
      <c r="C32" s="93" t="s">
        <v>12</v>
      </c>
      <c r="D32" s="93"/>
      <c r="E32" s="44">
        <f>E37+E44+E49+E54+E69</f>
        <v>4585</v>
      </c>
    </row>
    <row r="33" spans="1:5" s="85" customFormat="1" ht="12.75">
      <c r="A33" s="82"/>
      <c r="B33" s="83"/>
      <c r="C33" s="165" t="s">
        <v>32</v>
      </c>
      <c r="D33" s="166"/>
      <c r="E33" s="107">
        <f>E38+E45+E50+E55+E70</f>
        <v>2400</v>
      </c>
    </row>
    <row r="34" spans="1:5" s="85" customFormat="1" ht="12.75">
      <c r="A34" s="82"/>
      <c r="B34" s="83"/>
      <c r="C34" s="165" t="s">
        <v>33</v>
      </c>
      <c r="D34" s="166"/>
      <c r="E34" s="107">
        <f>E39+E46+E51+E56+E71</f>
        <v>850</v>
      </c>
    </row>
    <row r="35" spans="1:5" s="85" customFormat="1" ht="12.75">
      <c r="A35" s="82"/>
      <c r="B35" s="83"/>
      <c r="C35" s="165" t="s">
        <v>34</v>
      </c>
      <c r="D35" s="166"/>
      <c r="E35" s="107">
        <f>E40+E47+E52+E57+E72</f>
        <v>184</v>
      </c>
    </row>
    <row r="36" spans="1:5" ht="12.75">
      <c r="A36" s="1"/>
      <c r="B36" s="48"/>
      <c r="C36" s="142" t="s">
        <v>35</v>
      </c>
      <c r="D36" s="143"/>
      <c r="E36" s="107">
        <f>E41+E48+E53+E58+E73</f>
        <v>1151</v>
      </c>
    </row>
    <row r="37" spans="1:5" ht="12.75">
      <c r="A37" s="20"/>
      <c r="B37" s="51" t="s">
        <v>96</v>
      </c>
      <c r="C37" s="40" t="s">
        <v>13</v>
      </c>
      <c r="D37" s="40"/>
      <c r="E37" s="78">
        <f>E38+E39+E41</f>
        <v>3645</v>
      </c>
    </row>
    <row r="38" spans="1:5" ht="12.75">
      <c r="A38" s="1"/>
      <c r="B38" s="48"/>
      <c r="C38" s="142" t="s">
        <v>32</v>
      </c>
      <c r="D38" s="143"/>
      <c r="E38" s="78">
        <v>2015</v>
      </c>
    </row>
    <row r="39" spans="1:5" ht="12.75">
      <c r="A39" s="1"/>
      <c r="B39" s="48"/>
      <c r="C39" s="142" t="s">
        <v>33</v>
      </c>
      <c r="D39" s="143"/>
      <c r="E39" s="78">
        <v>660</v>
      </c>
    </row>
    <row r="40" spans="1:5" ht="12.75">
      <c r="A40" s="1"/>
      <c r="B40" s="48"/>
      <c r="C40" s="142" t="s">
        <v>34</v>
      </c>
      <c r="D40" s="143"/>
      <c r="E40" s="78"/>
    </row>
    <row r="41" spans="1:5" ht="12.75">
      <c r="A41" s="1"/>
      <c r="B41" s="48"/>
      <c r="C41" s="142" t="s">
        <v>35</v>
      </c>
      <c r="D41" s="143"/>
      <c r="E41" s="78">
        <v>970</v>
      </c>
    </row>
    <row r="42" spans="1:5" s="19" customFormat="1" ht="13.5" customHeight="1">
      <c r="A42" s="211" t="s">
        <v>0</v>
      </c>
      <c r="B42" s="212"/>
      <c r="C42" s="211" t="s">
        <v>1</v>
      </c>
      <c r="D42" s="213"/>
      <c r="E42" s="133" t="s">
        <v>24</v>
      </c>
    </row>
    <row r="43" spans="1:5" s="19" customFormat="1" ht="12.75" customHeight="1">
      <c r="A43" s="214" t="s">
        <v>37</v>
      </c>
      <c r="B43" s="216"/>
      <c r="C43" s="214"/>
      <c r="D43" s="215"/>
      <c r="E43" s="133" t="s">
        <v>23</v>
      </c>
    </row>
    <row r="44" spans="1:5" ht="12.75">
      <c r="A44" s="20"/>
      <c r="B44" s="51" t="s">
        <v>97</v>
      </c>
      <c r="C44" s="40" t="s">
        <v>84</v>
      </c>
      <c r="D44" s="40"/>
      <c r="E44" s="78"/>
    </row>
    <row r="45" spans="1:5" ht="12.75">
      <c r="A45" s="1"/>
      <c r="B45" s="47"/>
      <c r="C45" s="142" t="s">
        <v>32</v>
      </c>
      <c r="D45" s="143"/>
      <c r="E45" s="78"/>
    </row>
    <row r="46" spans="1:5" ht="12.75">
      <c r="A46" s="1"/>
      <c r="B46" s="47"/>
      <c r="C46" s="142" t="s">
        <v>33</v>
      </c>
      <c r="D46" s="143"/>
      <c r="E46" s="78"/>
    </row>
    <row r="47" spans="1:5" ht="12.75">
      <c r="A47" s="1"/>
      <c r="B47" s="47"/>
      <c r="C47" s="142" t="s">
        <v>34</v>
      </c>
      <c r="D47" s="143"/>
      <c r="E47" s="78"/>
    </row>
    <row r="48" spans="1:5" ht="12.75">
      <c r="A48" s="1"/>
      <c r="B48" s="47"/>
      <c r="C48" s="142" t="s">
        <v>35</v>
      </c>
      <c r="D48" s="143"/>
      <c r="E48" s="78"/>
    </row>
    <row r="49" spans="1:5" ht="12.75">
      <c r="A49" s="20"/>
      <c r="B49" s="51" t="s">
        <v>98</v>
      </c>
      <c r="C49" s="40" t="s">
        <v>40</v>
      </c>
      <c r="D49" s="40"/>
      <c r="E49" s="78">
        <f>E50+E51+E52+E53</f>
        <v>675</v>
      </c>
    </row>
    <row r="50" spans="1:5" ht="12.75">
      <c r="A50" s="1"/>
      <c r="B50" s="47"/>
      <c r="C50" s="142" t="s">
        <v>32</v>
      </c>
      <c r="D50" s="143"/>
      <c r="E50" s="78">
        <v>265</v>
      </c>
    </row>
    <row r="51" spans="1:5" ht="12.75">
      <c r="A51" s="1"/>
      <c r="B51" s="47"/>
      <c r="C51" s="142" t="s">
        <v>33</v>
      </c>
      <c r="D51" s="143"/>
      <c r="E51" s="78">
        <v>135</v>
      </c>
    </row>
    <row r="52" spans="1:5" ht="12.75">
      <c r="A52" s="1"/>
      <c r="B52" s="47"/>
      <c r="C52" s="142" t="s">
        <v>34</v>
      </c>
      <c r="D52" s="143"/>
      <c r="E52" s="78">
        <v>145</v>
      </c>
    </row>
    <row r="53" spans="1:5" ht="12.75">
      <c r="A53" s="1"/>
      <c r="B53" s="47"/>
      <c r="C53" s="142" t="s">
        <v>35</v>
      </c>
      <c r="D53" s="143"/>
      <c r="E53" s="78">
        <v>130</v>
      </c>
    </row>
    <row r="54" spans="1:5" s="77" customFormat="1" ht="12.75">
      <c r="A54" s="23"/>
      <c r="B54" s="72" t="s">
        <v>99</v>
      </c>
      <c r="C54" s="135" t="s">
        <v>48</v>
      </c>
      <c r="D54" s="76"/>
      <c r="E54" s="120">
        <f>E55+E56+E57+E58</f>
        <v>265</v>
      </c>
    </row>
    <row r="55" spans="1:5" ht="12.75">
      <c r="A55" s="1"/>
      <c r="B55" s="47"/>
      <c r="C55" s="142" t="s">
        <v>32</v>
      </c>
      <c r="D55" s="150"/>
      <c r="E55" s="22">
        <f>E60+E65</f>
        <v>120</v>
      </c>
    </row>
    <row r="56" spans="1:5" ht="12.75">
      <c r="A56" s="1"/>
      <c r="B56" s="47"/>
      <c r="C56" s="142" t="s">
        <v>33</v>
      </c>
      <c r="D56" s="150"/>
      <c r="E56" s="22">
        <f>E61+E66</f>
        <v>55</v>
      </c>
    </row>
    <row r="57" spans="1:5" ht="12.75">
      <c r="A57" s="1"/>
      <c r="B57" s="47"/>
      <c r="C57" s="142" t="s">
        <v>34</v>
      </c>
      <c r="D57" s="150"/>
      <c r="E57" s="22">
        <f>E62+E67</f>
        <v>39</v>
      </c>
    </row>
    <row r="58" spans="1:5" ht="12.75">
      <c r="A58" s="1"/>
      <c r="B58" s="47"/>
      <c r="C58" s="142" t="s">
        <v>35</v>
      </c>
      <c r="D58" s="150"/>
      <c r="E58" s="22">
        <f>E63+E68</f>
        <v>51</v>
      </c>
    </row>
    <row r="59" spans="1:5" ht="12.75">
      <c r="A59" s="20"/>
      <c r="B59" s="51" t="s">
        <v>99</v>
      </c>
      <c r="C59" s="40" t="s">
        <v>41</v>
      </c>
      <c r="D59" s="40"/>
      <c r="E59" s="78">
        <f>E60+E61+E62+E63</f>
        <v>105</v>
      </c>
    </row>
    <row r="60" spans="1:5" ht="12.75">
      <c r="A60" s="1"/>
      <c r="B60" s="47"/>
      <c r="C60" s="142" t="s">
        <v>32</v>
      </c>
      <c r="D60" s="143"/>
      <c r="E60" s="78">
        <v>45</v>
      </c>
    </row>
    <row r="61" spans="1:5" ht="12.75">
      <c r="A61" s="1"/>
      <c r="B61" s="47"/>
      <c r="C61" s="142" t="s">
        <v>33</v>
      </c>
      <c r="D61" s="143"/>
      <c r="E61" s="78">
        <v>20</v>
      </c>
    </row>
    <row r="62" spans="1:5" ht="12.75">
      <c r="A62" s="1"/>
      <c r="B62" s="47"/>
      <c r="C62" s="142" t="s">
        <v>34</v>
      </c>
      <c r="D62" s="143"/>
      <c r="E62" s="78">
        <v>14</v>
      </c>
    </row>
    <row r="63" spans="1:5" ht="12.75">
      <c r="A63" s="1"/>
      <c r="B63" s="47"/>
      <c r="C63" s="142" t="s">
        <v>35</v>
      </c>
      <c r="D63" s="143"/>
      <c r="E63" s="78">
        <v>26</v>
      </c>
    </row>
    <row r="64" spans="1:5" ht="12.75">
      <c r="A64" s="20"/>
      <c r="B64" s="52" t="s">
        <v>99</v>
      </c>
      <c r="C64" s="41" t="s">
        <v>42</v>
      </c>
      <c r="D64" s="42"/>
      <c r="E64" s="78">
        <f>E65+E66+E67+E68</f>
        <v>160</v>
      </c>
    </row>
    <row r="65" spans="1:5" ht="12.75">
      <c r="A65" s="1"/>
      <c r="B65" s="47"/>
      <c r="C65" s="142" t="s">
        <v>32</v>
      </c>
      <c r="D65" s="143"/>
      <c r="E65" s="78">
        <v>75</v>
      </c>
    </row>
    <row r="66" spans="1:5" ht="12.75">
      <c r="A66" s="1"/>
      <c r="B66" s="47"/>
      <c r="C66" s="142" t="s">
        <v>33</v>
      </c>
      <c r="D66" s="143"/>
      <c r="E66" s="78">
        <v>35</v>
      </c>
    </row>
    <row r="67" spans="1:5" ht="12.75">
      <c r="A67" s="1"/>
      <c r="B67" s="47"/>
      <c r="C67" s="142" t="s">
        <v>34</v>
      </c>
      <c r="D67" s="143"/>
      <c r="E67" s="78">
        <v>25</v>
      </c>
    </row>
    <row r="68" spans="1:5" ht="12.75">
      <c r="A68" s="1"/>
      <c r="B68" s="47"/>
      <c r="C68" s="142" t="s">
        <v>35</v>
      </c>
      <c r="D68" s="143"/>
      <c r="E68" s="78">
        <v>25</v>
      </c>
    </row>
    <row r="69" spans="1:5" s="75" customFormat="1" ht="12.75">
      <c r="A69" s="24"/>
      <c r="B69" s="72" t="s">
        <v>100</v>
      </c>
      <c r="C69" s="73" t="s">
        <v>49</v>
      </c>
      <c r="D69" s="74"/>
      <c r="E69" s="78">
        <f>E70+E71</f>
        <v>0</v>
      </c>
    </row>
    <row r="70" spans="1:5" ht="16.5" customHeight="1">
      <c r="A70" s="1"/>
      <c r="B70" s="47"/>
      <c r="C70" s="142" t="s">
        <v>32</v>
      </c>
      <c r="D70" s="150"/>
      <c r="E70" s="78"/>
    </row>
    <row r="71" spans="1:5" ht="18" customHeight="1">
      <c r="A71" s="1"/>
      <c r="B71" s="47"/>
      <c r="C71" s="142" t="s">
        <v>33</v>
      </c>
      <c r="D71" s="150"/>
      <c r="E71" s="78"/>
    </row>
    <row r="72" spans="1:5" ht="12.75">
      <c r="A72" s="1"/>
      <c r="B72" s="47"/>
      <c r="C72" s="142" t="s">
        <v>34</v>
      </c>
      <c r="D72" s="150"/>
      <c r="E72" s="78"/>
    </row>
    <row r="73" spans="1:5" ht="12.75">
      <c r="A73" s="1"/>
      <c r="B73" s="47"/>
      <c r="C73" s="142" t="s">
        <v>35</v>
      </c>
      <c r="D73" s="150"/>
      <c r="E73" s="78"/>
    </row>
    <row r="74" spans="1:5" s="68" customFormat="1" ht="15.75" customHeight="1">
      <c r="A74" s="16">
        <v>224</v>
      </c>
      <c r="B74" s="92"/>
      <c r="C74" s="93" t="s">
        <v>14</v>
      </c>
      <c r="D74" s="96"/>
      <c r="E74" s="44"/>
    </row>
    <row r="75" spans="1:5" s="68" customFormat="1" ht="18.75" customHeight="1">
      <c r="A75" s="16">
        <v>225</v>
      </c>
      <c r="B75" s="92" t="s">
        <v>101</v>
      </c>
      <c r="C75" s="93" t="s">
        <v>83</v>
      </c>
      <c r="D75" s="93"/>
      <c r="E75" s="120">
        <f>E80+E88+E93+E98+E103+E108+E113+E118+E123</f>
        <v>240</v>
      </c>
    </row>
    <row r="76" spans="1:5" s="85" customFormat="1" ht="12.75">
      <c r="A76" s="82"/>
      <c r="B76" s="83"/>
      <c r="C76" s="171" t="s">
        <v>32</v>
      </c>
      <c r="D76" s="172"/>
      <c r="E76" s="120">
        <f>E82+E89+E94+E99+E104+E109+E114+E119+E124</f>
        <v>156</v>
      </c>
    </row>
    <row r="77" spans="1:5" s="85" customFormat="1" ht="12.75">
      <c r="A77" s="82"/>
      <c r="B77" s="83"/>
      <c r="C77" s="171" t="s">
        <v>33</v>
      </c>
      <c r="D77" s="172"/>
      <c r="E77" s="120">
        <f>E83+E90+E95+E100+E105+E110+E115+E120+E125</f>
        <v>63</v>
      </c>
    </row>
    <row r="78" spans="1:5" s="85" customFormat="1" ht="12.75">
      <c r="A78" s="82"/>
      <c r="B78" s="83"/>
      <c r="C78" s="171" t="s">
        <v>34</v>
      </c>
      <c r="D78" s="172"/>
      <c r="E78" s="120">
        <f>E84+E91+E96+E101+E106+E111+E116+E121+E126</f>
        <v>26</v>
      </c>
    </row>
    <row r="79" spans="1:5" s="85" customFormat="1" ht="12.75">
      <c r="A79" s="82"/>
      <c r="B79" s="83"/>
      <c r="C79" s="171" t="s">
        <v>35</v>
      </c>
      <c r="D79" s="172"/>
      <c r="E79" s="120">
        <f>E85+E92+E97+E102+E107+E112+E117+E122+E127</f>
        <v>10</v>
      </c>
    </row>
    <row r="80" spans="1:5" ht="13.5" customHeight="1">
      <c r="A80" s="20"/>
      <c r="B80" s="51" t="s">
        <v>104</v>
      </c>
      <c r="C80" s="40" t="s">
        <v>77</v>
      </c>
      <c r="D80" s="40"/>
      <c r="E80" s="78">
        <f>E82+E83+E84</f>
        <v>35</v>
      </c>
    </row>
    <row r="81" spans="1:5" ht="12.75" hidden="1">
      <c r="A81" s="20"/>
      <c r="B81" s="52"/>
      <c r="C81" s="57" t="s">
        <v>38</v>
      </c>
      <c r="D81" s="58"/>
      <c r="E81" s="78"/>
    </row>
    <row r="82" spans="1:5" ht="12.75">
      <c r="A82" s="1"/>
      <c r="B82" s="47"/>
      <c r="C82" s="142" t="s">
        <v>32</v>
      </c>
      <c r="D82" s="143"/>
      <c r="E82" s="78">
        <v>15</v>
      </c>
    </row>
    <row r="83" spans="1:5" ht="12.75">
      <c r="A83" s="1"/>
      <c r="B83" s="47"/>
      <c r="C83" s="142" t="s">
        <v>33</v>
      </c>
      <c r="D83" s="143"/>
      <c r="E83" s="78">
        <v>10</v>
      </c>
    </row>
    <row r="84" spans="1:5" ht="12.75">
      <c r="A84" s="1"/>
      <c r="B84" s="47"/>
      <c r="C84" s="142" t="s">
        <v>34</v>
      </c>
      <c r="D84" s="143"/>
      <c r="E84" s="78">
        <v>10</v>
      </c>
    </row>
    <row r="85" spans="1:5" ht="15.75" customHeight="1">
      <c r="A85" s="1"/>
      <c r="B85" s="47"/>
      <c r="C85" s="142" t="s">
        <v>35</v>
      </c>
      <c r="D85" s="143"/>
      <c r="E85" s="78"/>
    </row>
    <row r="86" spans="1:5" s="19" customFormat="1" ht="13.5" customHeight="1">
      <c r="A86" s="211" t="s">
        <v>0</v>
      </c>
      <c r="B86" s="212"/>
      <c r="C86" s="211" t="s">
        <v>1</v>
      </c>
      <c r="D86" s="213"/>
      <c r="E86" s="133" t="s">
        <v>24</v>
      </c>
    </row>
    <row r="87" spans="1:5" s="19" customFormat="1" ht="12.75" customHeight="1">
      <c r="A87" s="214" t="s">
        <v>37</v>
      </c>
      <c r="B87" s="216"/>
      <c r="C87" s="214"/>
      <c r="D87" s="215"/>
      <c r="E87" s="133" t="s">
        <v>23</v>
      </c>
    </row>
    <row r="88" spans="1:5" ht="17.25" customHeight="1">
      <c r="A88" s="20"/>
      <c r="B88" s="130" t="s">
        <v>103</v>
      </c>
      <c r="C88" s="40" t="s">
        <v>68</v>
      </c>
      <c r="D88" s="40"/>
      <c r="E88" s="78">
        <f>E89</f>
        <v>26</v>
      </c>
    </row>
    <row r="89" spans="1:5" ht="12.75">
      <c r="A89" s="1"/>
      <c r="B89" s="47"/>
      <c r="C89" s="142" t="s">
        <v>32</v>
      </c>
      <c r="D89" s="143"/>
      <c r="E89" s="78">
        <v>26</v>
      </c>
    </row>
    <row r="90" spans="1:5" ht="12.75">
      <c r="A90" s="1"/>
      <c r="B90" s="47"/>
      <c r="C90" s="142" t="s">
        <v>33</v>
      </c>
      <c r="D90" s="143"/>
      <c r="E90" s="78"/>
    </row>
    <row r="91" spans="1:5" ht="12.75">
      <c r="A91" s="1"/>
      <c r="B91" s="47"/>
      <c r="C91" s="142" t="s">
        <v>34</v>
      </c>
      <c r="D91" s="143"/>
      <c r="E91" s="78"/>
    </row>
    <row r="92" spans="1:5" ht="12" customHeight="1">
      <c r="A92" s="1"/>
      <c r="B92" s="47"/>
      <c r="C92" s="142" t="s">
        <v>35</v>
      </c>
      <c r="D92" s="143"/>
      <c r="E92" s="78"/>
    </row>
    <row r="93" spans="1:5" ht="16.5" customHeight="1">
      <c r="A93" s="1"/>
      <c r="B93" s="130" t="s">
        <v>105</v>
      </c>
      <c r="C93" s="59" t="s">
        <v>69</v>
      </c>
      <c r="D93" s="40"/>
      <c r="E93" s="78">
        <f>E94+E95+E96+E97</f>
        <v>13</v>
      </c>
    </row>
    <row r="94" spans="1:5" ht="12.75">
      <c r="A94" s="1"/>
      <c r="B94" s="47"/>
      <c r="C94" s="142" t="s">
        <v>32</v>
      </c>
      <c r="D94" s="143"/>
      <c r="E94" s="78">
        <v>7</v>
      </c>
    </row>
    <row r="95" spans="1:5" ht="12.75">
      <c r="A95" s="1"/>
      <c r="B95" s="47"/>
      <c r="C95" s="142" t="s">
        <v>33</v>
      </c>
      <c r="D95" s="143"/>
      <c r="E95" s="78"/>
    </row>
    <row r="96" spans="1:5" ht="12.75">
      <c r="A96" s="1"/>
      <c r="B96" s="47"/>
      <c r="C96" s="142" t="s">
        <v>34</v>
      </c>
      <c r="D96" s="143"/>
      <c r="E96" s="78">
        <v>6</v>
      </c>
    </row>
    <row r="97" spans="1:5" ht="12.75">
      <c r="A97" s="1"/>
      <c r="B97" s="47"/>
      <c r="C97" s="142" t="s">
        <v>35</v>
      </c>
      <c r="D97" s="143"/>
      <c r="E97" s="78"/>
    </row>
    <row r="98" spans="1:5" ht="15" customHeight="1">
      <c r="A98" s="20"/>
      <c r="B98" s="132" t="s">
        <v>103</v>
      </c>
      <c r="C98" s="60" t="s">
        <v>70</v>
      </c>
      <c r="D98" s="61"/>
      <c r="E98" s="24">
        <f>E99+E100+E101+E102</f>
        <v>18</v>
      </c>
    </row>
    <row r="99" spans="1:5" ht="12.75">
      <c r="A99" s="1"/>
      <c r="B99" s="47"/>
      <c r="C99" s="142" t="s">
        <v>32</v>
      </c>
      <c r="D99" s="143"/>
      <c r="E99" s="78">
        <v>18</v>
      </c>
    </row>
    <row r="100" spans="1:5" ht="12.75">
      <c r="A100" s="1"/>
      <c r="B100" s="47"/>
      <c r="C100" s="142" t="s">
        <v>33</v>
      </c>
      <c r="D100" s="143"/>
      <c r="E100" s="78"/>
    </row>
    <row r="101" spans="1:5" ht="12.75">
      <c r="A101" s="1"/>
      <c r="B101" s="47"/>
      <c r="C101" s="142" t="s">
        <v>34</v>
      </c>
      <c r="D101" s="143"/>
      <c r="E101" s="78"/>
    </row>
    <row r="102" spans="1:5" ht="12.75">
      <c r="A102" s="1"/>
      <c r="B102" s="47"/>
      <c r="C102" s="142" t="s">
        <v>35</v>
      </c>
      <c r="D102" s="143"/>
      <c r="E102" s="78"/>
    </row>
    <row r="103" spans="1:5" s="75" customFormat="1" ht="15.75" customHeight="1">
      <c r="A103" s="24"/>
      <c r="B103" s="110" t="s">
        <v>104</v>
      </c>
      <c r="C103" s="149" t="s">
        <v>75</v>
      </c>
      <c r="D103" s="183"/>
      <c r="E103" s="78">
        <f>E104+E105+E106+E107</f>
        <v>16</v>
      </c>
    </row>
    <row r="104" spans="1:5" ht="12.75">
      <c r="A104" s="1"/>
      <c r="B104" s="53"/>
      <c r="C104" s="142" t="s">
        <v>32</v>
      </c>
      <c r="D104" s="143"/>
      <c r="E104" s="78">
        <v>16</v>
      </c>
    </row>
    <row r="105" spans="1:5" ht="12.75">
      <c r="A105" s="1"/>
      <c r="B105" s="53"/>
      <c r="C105" s="142" t="s">
        <v>33</v>
      </c>
      <c r="D105" s="143"/>
      <c r="E105" s="78"/>
    </row>
    <row r="106" spans="1:5" ht="12.75">
      <c r="A106" s="1"/>
      <c r="B106" s="53"/>
      <c r="C106" s="142" t="s">
        <v>34</v>
      </c>
      <c r="D106" s="143"/>
      <c r="E106" s="78"/>
    </row>
    <row r="107" spans="1:5" ht="12.75">
      <c r="A107" s="1"/>
      <c r="B107" s="53"/>
      <c r="C107" s="142" t="s">
        <v>35</v>
      </c>
      <c r="D107" s="143"/>
      <c r="E107" s="78"/>
    </row>
    <row r="108" spans="1:5" ht="12.75">
      <c r="A108" s="20"/>
      <c r="B108" s="62" t="s">
        <v>104</v>
      </c>
      <c r="C108" s="167" t="s">
        <v>71</v>
      </c>
      <c r="D108" s="168"/>
      <c r="E108" s="78">
        <f>E109+E110+E111+E112</f>
        <v>25</v>
      </c>
    </row>
    <row r="109" spans="1:5" ht="12.75">
      <c r="A109" s="1"/>
      <c r="B109" s="53"/>
      <c r="C109" s="142" t="s">
        <v>32</v>
      </c>
      <c r="D109" s="150"/>
      <c r="E109" s="78">
        <v>10</v>
      </c>
    </row>
    <row r="110" spans="1:5" ht="12.75">
      <c r="A110" s="1"/>
      <c r="B110" s="53"/>
      <c r="C110" s="142" t="s">
        <v>33</v>
      </c>
      <c r="D110" s="150"/>
      <c r="E110" s="78">
        <v>10</v>
      </c>
    </row>
    <row r="111" spans="1:5" ht="12.75">
      <c r="A111" s="1"/>
      <c r="B111" s="53"/>
      <c r="C111" s="142" t="s">
        <v>34</v>
      </c>
      <c r="D111" s="150"/>
      <c r="E111" s="78">
        <v>5</v>
      </c>
    </row>
    <row r="112" spans="1:5" ht="12.75">
      <c r="A112" s="1"/>
      <c r="B112" s="53"/>
      <c r="C112" s="142" t="s">
        <v>35</v>
      </c>
      <c r="D112" s="150"/>
      <c r="E112" s="78"/>
    </row>
    <row r="113" spans="1:5" ht="12.75">
      <c r="A113" s="20"/>
      <c r="B113" s="62" t="s">
        <v>102</v>
      </c>
      <c r="C113" s="60" t="s">
        <v>30</v>
      </c>
      <c r="D113" s="61"/>
      <c r="E113" s="78">
        <f>E114+E116</f>
        <v>15</v>
      </c>
    </row>
    <row r="114" spans="1:5" ht="12.75">
      <c r="A114" s="1"/>
      <c r="B114" s="47"/>
      <c r="C114" s="142" t="s">
        <v>32</v>
      </c>
      <c r="D114" s="143"/>
      <c r="E114" s="78">
        <v>10</v>
      </c>
    </row>
    <row r="115" spans="1:5" ht="12.75">
      <c r="A115" s="1"/>
      <c r="B115" s="47"/>
      <c r="C115" s="142" t="s">
        <v>33</v>
      </c>
      <c r="D115" s="143"/>
      <c r="E115" s="78"/>
    </row>
    <row r="116" spans="1:5" ht="12.75">
      <c r="A116" s="1"/>
      <c r="B116" s="47"/>
      <c r="C116" s="142" t="s">
        <v>34</v>
      </c>
      <c r="D116" s="143"/>
      <c r="E116" s="78">
        <v>5</v>
      </c>
    </row>
    <row r="117" spans="1:5" ht="12.75">
      <c r="A117" s="1"/>
      <c r="B117" s="47"/>
      <c r="C117" s="142" t="s">
        <v>35</v>
      </c>
      <c r="D117" s="143"/>
      <c r="E117" s="78"/>
    </row>
    <row r="118" spans="1:5" ht="12.75">
      <c r="A118" s="24"/>
      <c r="B118" s="110" t="s">
        <v>106</v>
      </c>
      <c r="C118" s="112" t="s">
        <v>74</v>
      </c>
      <c r="D118" s="111"/>
      <c r="E118" s="78">
        <f>E119+E120</f>
        <v>56</v>
      </c>
    </row>
    <row r="119" spans="1:5" ht="12.75">
      <c r="A119" s="1"/>
      <c r="B119" s="53"/>
      <c r="C119" s="142" t="s">
        <v>32</v>
      </c>
      <c r="D119" s="143"/>
      <c r="E119" s="78">
        <v>28</v>
      </c>
    </row>
    <row r="120" spans="1:5" ht="12.75">
      <c r="A120" s="1"/>
      <c r="B120" s="53"/>
      <c r="C120" s="142" t="s">
        <v>33</v>
      </c>
      <c r="D120" s="143"/>
      <c r="E120" s="78">
        <v>28</v>
      </c>
    </row>
    <row r="121" spans="1:5" ht="12.75">
      <c r="A121" s="1"/>
      <c r="B121" s="53"/>
      <c r="C121" s="142" t="s">
        <v>34</v>
      </c>
      <c r="D121" s="143"/>
      <c r="E121" s="78"/>
    </row>
    <row r="122" spans="1:5" ht="12.75">
      <c r="A122" s="1"/>
      <c r="B122" s="53"/>
      <c r="C122" s="142" t="s">
        <v>35</v>
      </c>
      <c r="D122" s="143"/>
      <c r="E122" s="78"/>
    </row>
    <row r="123" spans="1:5" ht="12.75">
      <c r="A123" s="1"/>
      <c r="B123" s="62" t="s">
        <v>105</v>
      </c>
      <c r="C123" s="60" t="s">
        <v>25</v>
      </c>
      <c r="D123" s="61"/>
      <c r="E123" s="78">
        <f>E124+E127</f>
        <v>36</v>
      </c>
    </row>
    <row r="124" spans="1:5" ht="12.75">
      <c r="A124" s="1"/>
      <c r="B124" s="47"/>
      <c r="C124" s="142" t="s">
        <v>32</v>
      </c>
      <c r="D124" s="143"/>
      <c r="E124" s="78">
        <v>26</v>
      </c>
    </row>
    <row r="125" spans="1:5" s="68" customFormat="1" ht="0.75" customHeight="1">
      <c r="A125" s="17"/>
      <c r="B125" s="63"/>
      <c r="C125" s="173" t="s">
        <v>1</v>
      </c>
      <c r="D125" s="174"/>
      <c r="E125" s="78">
        <v>15</v>
      </c>
    </row>
    <row r="126" spans="1:5" s="68" customFormat="1" ht="12.75" hidden="1">
      <c r="A126" s="16"/>
      <c r="B126" s="64"/>
      <c r="C126" s="175"/>
      <c r="D126" s="176"/>
      <c r="E126" s="79"/>
    </row>
    <row r="127" spans="1:5" ht="12.75">
      <c r="A127" s="1"/>
      <c r="B127" s="47"/>
      <c r="C127" s="142" t="s">
        <v>33</v>
      </c>
      <c r="D127" s="143"/>
      <c r="E127" s="78">
        <v>10</v>
      </c>
    </row>
    <row r="128" spans="1:5" ht="12.75">
      <c r="A128" s="1"/>
      <c r="B128" s="47"/>
      <c r="C128" s="142" t="s">
        <v>34</v>
      </c>
      <c r="D128" s="143"/>
      <c r="E128" s="78"/>
    </row>
    <row r="129" spans="1:5" ht="12.75">
      <c r="A129" s="1"/>
      <c r="B129" s="47"/>
      <c r="C129" s="142" t="s">
        <v>35</v>
      </c>
      <c r="D129" s="143"/>
      <c r="E129" s="78"/>
    </row>
    <row r="130" spans="1:5" s="19" customFormat="1" ht="13.5" customHeight="1">
      <c r="A130" s="211" t="s">
        <v>0</v>
      </c>
      <c r="B130" s="212"/>
      <c r="C130" s="211" t="s">
        <v>1</v>
      </c>
      <c r="D130" s="213"/>
      <c r="E130" s="133" t="s">
        <v>24</v>
      </c>
    </row>
    <row r="131" spans="1:5" s="19" customFormat="1" ht="12.75" customHeight="1">
      <c r="A131" s="214" t="s">
        <v>37</v>
      </c>
      <c r="B131" s="216"/>
      <c r="C131" s="214"/>
      <c r="D131" s="215"/>
      <c r="E131" s="133" t="s">
        <v>23</v>
      </c>
    </row>
    <row r="132" spans="1:5" s="95" customFormat="1" ht="21" customHeight="1">
      <c r="A132" s="16">
        <v>226</v>
      </c>
      <c r="B132" s="94" t="s">
        <v>127</v>
      </c>
      <c r="C132" s="181" t="s">
        <v>50</v>
      </c>
      <c r="D132" s="182"/>
      <c r="E132" s="16">
        <f>E137+E143+E149+E154+E159+E164+E169+E176+E181+E186+E196+E201+E206</f>
        <v>7466</v>
      </c>
    </row>
    <row r="133" spans="1:5" s="87" customFormat="1" ht="14.25" customHeight="1">
      <c r="A133" s="82"/>
      <c r="B133" s="86"/>
      <c r="C133" s="171" t="s">
        <v>32</v>
      </c>
      <c r="D133" s="172"/>
      <c r="E133" s="82">
        <f>E138+E145+E150+E155+E160+E165+E170+E177+E182+E187+E197+E202</f>
        <v>2408</v>
      </c>
    </row>
    <row r="134" spans="1:5" s="87" customFormat="1" ht="12.75" customHeight="1">
      <c r="A134" s="82"/>
      <c r="B134" s="86"/>
      <c r="C134" s="171" t="s">
        <v>33</v>
      </c>
      <c r="D134" s="172"/>
      <c r="E134" s="82">
        <f>E139+E146+E151+E156+E161+E166+E171+E178+E183+E188+E198+E203+E206</f>
        <v>2645</v>
      </c>
    </row>
    <row r="135" spans="1:5" s="87" customFormat="1" ht="12.75" customHeight="1">
      <c r="A135" s="82"/>
      <c r="B135" s="86"/>
      <c r="C135" s="171" t="s">
        <v>34</v>
      </c>
      <c r="D135" s="172"/>
      <c r="E135" s="82">
        <f>E140+E147+E152+E157+E162+E167+E172+E179+E184+E189+E199+E204</f>
        <v>1056</v>
      </c>
    </row>
    <row r="136" spans="1:5" s="87" customFormat="1" ht="12" customHeight="1">
      <c r="A136" s="82"/>
      <c r="B136" s="86"/>
      <c r="C136" s="171" t="s">
        <v>35</v>
      </c>
      <c r="D136" s="172"/>
      <c r="E136" s="82">
        <f>E141+E148+E153+E158+E163+E168+E173+E180+E185+E190+E200+E205</f>
        <v>1357</v>
      </c>
    </row>
    <row r="137" spans="1:5" ht="14.25" customHeight="1">
      <c r="A137" s="20"/>
      <c r="B137" s="51" t="s">
        <v>110</v>
      </c>
      <c r="C137" s="41" t="s">
        <v>51</v>
      </c>
      <c r="D137" s="42"/>
      <c r="E137" s="78">
        <f>E138+E139+E140</f>
        <v>18</v>
      </c>
    </row>
    <row r="138" spans="1:5" ht="12.75">
      <c r="A138" s="1"/>
      <c r="B138" s="47"/>
      <c r="C138" s="142" t="s">
        <v>32</v>
      </c>
      <c r="D138" s="143"/>
      <c r="E138" s="78">
        <v>8</v>
      </c>
    </row>
    <row r="139" spans="1:5" ht="12.75">
      <c r="A139" s="1"/>
      <c r="B139" s="47"/>
      <c r="C139" s="142" t="s">
        <v>33</v>
      </c>
      <c r="D139" s="143"/>
      <c r="E139" s="78">
        <v>7</v>
      </c>
    </row>
    <row r="140" spans="1:5" ht="12.75">
      <c r="A140" s="1"/>
      <c r="B140" s="47"/>
      <c r="C140" s="142" t="s">
        <v>34</v>
      </c>
      <c r="D140" s="143"/>
      <c r="E140" s="78">
        <v>3</v>
      </c>
    </row>
    <row r="141" spans="1:5" ht="12.75">
      <c r="A141" s="1"/>
      <c r="B141" s="47"/>
      <c r="C141" s="142" t="s">
        <v>35</v>
      </c>
      <c r="D141" s="143"/>
      <c r="E141" s="78"/>
    </row>
    <row r="142" spans="1:5" ht="12.75" customHeight="1" hidden="1">
      <c r="A142" s="1"/>
      <c r="B142" s="47"/>
      <c r="C142" s="179"/>
      <c r="D142" s="180"/>
      <c r="E142" s="78"/>
    </row>
    <row r="143" spans="1:5" ht="12.75">
      <c r="A143" s="20"/>
      <c r="B143" s="51" t="s">
        <v>107</v>
      </c>
      <c r="C143" s="40" t="s">
        <v>52</v>
      </c>
      <c r="D143" s="41"/>
      <c r="E143" s="78">
        <f>E145+E146+E147+E148</f>
        <v>0</v>
      </c>
    </row>
    <row r="144" spans="1:5" ht="12.75">
      <c r="A144" s="20"/>
      <c r="B144" s="51"/>
      <c r="C144" s="41" t="s">
        <v>53</v>
      </c>
      <c r="D144" s="42"/>
      <c r="E144" s="78"/>
    </row>
    <row r="145" spans="1:5" ht="14.25" customHeight="1">
      <c r="A145" s="1"/>
      <c r="B145" s="47"/>
      <c r="C145" s="142" t="s">
        <v>32</v>
      </c>
      <c r="D145" s="143"/>
      <c r="E145" s="78"/>
    </row>
    <row r="146" spans="1:5" ht="12.75">
      <c r="A146" s="1"/>
      <c r="B146" s="47"/>
      <c r="C146" s="142" t="s">
        <v>33</v>
      </c>
      <c r="D146" s="143"/>
      <c r="E146" s="78"/>
    </row>
    <row r="147" spans="1:5" ht="14.25" customHeight="1">
      <c r="A147" s="1"/>
      <c r="B147" s="47"/>
      <c r="C147" s="142" t="s">
        <v>34</v>
      </c>
      <c r="D147" s="143"/>
      <c r="E147" s="78"/>
    </row>
    <row r="148" spans="1:5" ht="12.75">
      <c r="A148" s="1"/>
      <c r="B148" s="47"/>
      <c r="C148" s="142" t="s">
        <v>35</v>
      </c>
      <c r="D148" s="143"/>
      <c r="E148" s="78"/>
    </row>
    <row r="149" spans="1:5" ht="12" customHeight="1">
      <c r="A149" s="24"/>
      <c r="B149" s="72" t="s">
        <v>110</v>
      </c>
      <c r="C149" s="113" t="s">
        <v>78</v>
      </c>
      <c r="D149" s="114"/>
      <c r="E149" s="24">
        <f>E150+E151</f>
        <v>2</v>
      </c>
    </row>
    <row r="150" spans="1:5" ht="12.75">
      <c r="A150" s="1"/>
      <c r="B150" s="47"/>
      <c r="C150" s="142" t="s">
        <v>32</v>
      </c>
      <c r="D150" s="143"/>
      <c r="E150" s="78">
        <v>1</v>
      </c>
    </row>
    <row r="151" spans="1:5" ht="12.75">
      <c r="A151" s="1"/>
      <c r="B151" s="47"/>
      <c r="C151" s="142" t="s">
        <v>33</v>
      </c>
      <c r="D151" s="143"/>
      <c r="E151" s="78">
        <v>1</v>
      </c>
    </row>
    <row r="152" spans="1:5" ht="12.75">
      <c r="A152" s="1"/>
      <c r="B152" s="47"/>
      <c r="C152" s="142" t="s">
        <v>34</v>
      </c>
      <c r="D152" s="143"/>
      <c r="E152" s="78"/>
    </row>
    <row r="153" spans="1:5" ht="12.75">
      <c r="A153" s="1"/>
      <c r="B153" s="47"/>
      <c r="C153" s="142" t="s">
        <v>35</v>
      </c>
      <c r="D153" s="143"/>
      <c r="E153" s="78"/>
    </row>
    <row r="154" spans="1:5" s="81" customFormat="1" ht="12.75">
      <c r="A154" s="20"/>
      <c r="B154" s="52" t="s">
        <v>108</v>
      </c>
      <c r="C154" s="167" t="s">
        <v>62</v>
      </c>
      <c r="D154" s="168"/>
      <c r="E154" s="45">
        <f>E155+E156+E157+E158</f>
        <v>240</v>
      </c>
    </row>
    <row r="155" spans="1:5" ht="12.75">
      <c r="A155" s="1"/>
      <c r="B155" s="47"/>
      <c r="C155" s="142" t="s">
        <v>32</v>
      </c>
      <c r="D155" s="150"/>
      <c r="E155" s="78">
        <v>140</v>
      </c>
    </row>
    <row r="156" spans="1:5" ht="12.75">
      <c r="A156" s="1"/>
      <c r="B156" s="47"/>
      <c r="C156" s="142" t="s">
        <v>33</v>
      </c>
      <c r="D156" s="150"/>
      <c r="E156" s="78">
        <v>100</v>
      </c>
    </row>
    <row r="157" spans="1:5" ht="11.25" customHeight="1">
      <c r="A157" s="1"/>
      <c r="B157" s="47"/>
      <c r="C157" s="142" t="s">
        <v>34</v>
      </c>
      <c r="D157" s="150"/>
      <c r="E157" s="78"/>
    </row>
    <row r="158" spans="1:5" ht="12.75">
      <c r="A158" s="1"/>
      <c r="B158" s="47"/>
      <c r="C158" s="142" t="s">
        <v>35</v>
      </c>
      <c r="D158" s="150"/>
      <c r="E158" s="78"/>
    </row>
    <row r="159" spans="1:5" ht="12.75">
      <c r="A159" s="20"/>
      <c r="B159" s="51" t="s">
        <v>109</v>
      </c>
      <c r="C159" s="40" t="s">
        <v>54</v>
      </c>
      <c r="D159" s="40"/>
      <c r="E159" s="78">
        <f>E160+E161+E162+E163</f>
        <v>27</v>
      </c>
    </row>
    <row r="160" spans="1:5" ht="12.75">
      <c r="A160" s="1"/>
      <c r="B160" s="47"/>
      <c r="C160" s="142" t="s">
        <v>32</v>
      </c>
      <c r="D160" s="143"/>
      <c r="E160" s="78"/>
    </row>
    <row r="161" spans="1:5" ht="12.75">
      <c r="A161" s="1"/>
      <c r="B161" s="47"/>
      <c r="C161" s="142" t="s">
        <v>33</v>
      </c>
      <c r="D161" s="143"/>
      <c r="E161" s="78">
        <v>27</v>
      </c>
    </row>
    <row r="162" spans="1:5" ht="12.75">
      <c r="A162" s="1"/>
      <c r="B162" s="47"/>
      <c r="C162" s="142" t="s">
        <v>34</v>
      </c>
      <c r="D162" s="143"/>
      <c r="E162" s="78"/>
    </row>
    <row r="163" spans="1:5" ht="12.75">
      <c r="A163" s="1"/>
      <c r="B163" s="47"/>
      <c r="C163" s="142" t="s">
        <v>35</v>
      </c>
      <c r="D163" s="143"/>
      <c r="E163" s="78"/>
    </row>
    <row r="164" spans="1:5" ht="12.75">
      <c r="A164" s="1"/>
      <c r="B164" s="52" t="s">
        <v>110</v>
      </c>
      <c r="C164" s="167" t="s">
        <v>76</v>
      </c>
      <c r="D164" s="168"/>
      <c r="E164" s="78">
        <f>E165+E166+E167+E168</f>
        <v>6</v>
      </c>
    </row>
    <row r="165" spans="1:5" ht="12.75">
      <c r="A165" s="1"/>
      <c r="B165" s="47"/>
      <c r="C165" s="142" t="s">
        <v>32</v>
      </c>
      <c r="D165" s="143"/>
      <c r="E165" s="78">
        <v>6</v>
      </c>
    </row>
    <row r="166" spans="1:5" ht="12.75">
      <c r="A166" s="1"/>
      <c r="B166" s="47"/>
      <c r="C166" s="142" t="s">
        <v>33</v>
      </c>
      <c r="D166" s="143"/>
      <c r="E166" s="78"/>
    </row>
    <row r="167" spans="1:5" ht="12.75">
      <c r="A167" s="1"/>
      <c r="B167" s="47"/>
      <c r="C167" s="142" t="s">
        <v>34</v>
      </c>
      <c r="D167" s="143"/>
      <c r="E167" s="78"/>
    </row>
    <row r="168" spans="1:5" ht="12.75">
      <c r="A168" s="1"/>
      <c r="B168" s="47"/>
      <c r="C168" s="142" t="s">
        <v>35</v>
      </c>
      <c r="D168" s="143"/>
      <c r="E168" s="78"/>
    </row>
    <row r="169" spans="1:5" s="117" customFormat="1" ht="12.75">
      <c r="A169" s="39"/>
      <c r="B169" s="131" t="s">
        <v>139</v>
      </c>
      <c r="C169" s="207" t="s">
        <v>81</v>
      </c>
      <c r="D169" s="208"/>
      <c r="E169" s="78">
        <f>E170+E171+E172+E173</f>
        <v>114</v>
      </c>
    </row>
    <row r="170" spans="1:5" ht="12.75">
      <c r="A170" s="1"/>
      <c r="B170" s="47"/>
      <c r="C170" s="142" t="s">
        <v>32</v>
      </c>
      <c r="D170" s="143"/>
      <c r="E170" s="78">
        <v>40</v>
      </c>
    </row>
    <row r="171" spans="1:5" ht="12.75">
      <c r="A171" s="1"/>
      <c r="B171" s="47"/>
      <c r="C171" s="142" t="s">
        <v>33</v>
      </c>
      <c r="D171" s="143"/>
      <c r="E171" s="78"/>
    </row>
    <row r="172" spans="1:5" ht="12.75">
      <c r="A172" s="1"/>
      <c r="B172" s="47"/>
      <c r="C172" s="142" t="s">
        <v>34</v>
      </c>
      <c r="D172" s="143"/>
      <c r="E172" s="78">
        <v>40</v>
      </c>
    </row>
    <row r="173" spans="1:5" ht="12.75">
      <c r="A173" s="1"/>
      <c r="B173" s="47"/>
      <c r="C173" s="142" t="s">
        <v>35</v>
      </c>
      <c r="D173" s="143"/>
      <c r="E173" s="78">
        <v>34</v>
      </c>
    </row>
    <row r="174" spans="1:5" s="19" customFormat="1" ht="13.5" customHeight="1">
      <c r="A174" s="211" t="s">
        <v>0</v>
      </c>
      <c r="B174" s="212"/>
      <c r="C174" s="211" t="s">
        <v>1</v>
      </c>
      <c r="D174" s="213"/>
      <c r="E174" s="133" t="s">
        <v>24</v>
      </c>
    </row>
    <row r="175" spans="1:5" s="19" customFormat="1" ht="12.75" customHeight="1">
      <c r="A175" s="214" t="s">
        <v>37</v>
      </c>
      <c r="B175" s="216"/>
      <c r="C175" s="214"/>
      <c r="D175" s="215"/>
      <c r="E175" s="133" t="s">
        <v>23</v>
      </c>
    </row>
    <row r="176" spans="1:5" ht="17.25" customHeight="1">
      <c r="A176" s="1"/>
      <c r="B176" s="51" t="s">
        <v>111</v>
      </c>
      <c r="C176" s="40" t="s">
        <v>55</v>
      </c>
      <c r="D176" s="40"/>
      <c r="E176" s="78">
        <f>E177+E178+E179+E180</f>
        <v>6</v>
      </c>
    </row>
    <row r="177" spans="1:5" ht="12.75">
      <c r="A177" s="1"/>
      <c r="B177" s="47"/>
      <c r="C177" s="142" t="s">
        <v>32</v>
      </c>
      <c r="D177" s="143"/>
      <c r="E177" s="78">
        <v>6</v>
      </c>
    </row>
    <row r="178" spans="1:5" ht="12.75">
      <c r="A178" s="1"/>
      <c r="B178" s="47"/>
      <c r="C178" s="142" t="s">
        <v>33</v>
      </c>
      <c r="D178" s="143"/>
      <c r="E178" s="78"/>
    </row>
    <row r="179" spans="1:5" ht="12.75">
      <c r="A179" s="1"/>
      <c r="B179" s="47"/>
      <c r="C179" s="142" t="s">
        <v>34</v>
      </c>
      <c r="D179" s="143"/>
      <c r="E179" s="78"/>
    </row>
    <row r="180" spans="1:5" ht="12.75">
      <c r="A180" s="1"/>
      <c r="B180" s="47"/>
      <c r="C180" s="142" t="s">
        <v>35</v>
      </c>
      <c r="D180" s="143"/>
      <c r="E180" s="78"/>
    </row>
    <row r="181" spans="1:5" ht="18" customHeight="1">
      <c r="A181" s="20"/>
      <c r="B181" s="51" t="s">
        <v>112</v>
      </c>
      <c r="C181" s="167" t="s">
        <v>56</v>
      </c>
      <c r="D181" s="168"/>
      <c r="E181" s="78">
        <f>E182+E183+E184+E185</f>
        <v>15</v>
      </c>
    </row>
    <row r="182" spans="1:5" ht="12" customHeight="1">
      <c r="A182" s="1"/>
      <c r="B182" s="47"/>
      <c r="C182" s="142" t="s">
        <v>32</v>
      </c>
      <c r="D182" s="143"/>
      <c r="E182" s="78">
        <v>10</v>
      </c>
    </row>
    <row r="183" spans="1:5" ht="12.75">
      <c r="A183" s="1"/>
      <c r="B183" s="47"/>
      <c r="C183" s="142" t="s">
        <v>33</v>
      </c>
      <c r="D183" s="143"/>
      <c r="E183" s="78"/>
    </row>
    <row r="184" spans="1:5" ht="12.75">
      <c r="A184" s="1"/>
      <c r="B184" s="47"/>
      <c r="C184" s="142" t="s">
        <v>34</v>
      </c>
      <c r="D184" s="143"/>
      <c r="E184" s="78">
        <v>5</v>
      </c>
    </row>
    <row r="185" spans="1:5" ht="12.75">
      <c r="A185" s="1"/>
      <c r="B185" s="47"/>
      <c r="C185" s="142" t="s">
        <v>35</v>
      </c>
      <c r="D185" s="143"/>
      <c r="E185" s="78"/>
    </row>
    <row r="186" spans="1:8" ht="21.75" customHeight="1">
      <c r="A186" s="1"/>
      <c r="B186" s="52" t="s">
        <v>113</v>
      </c>
      <c r="C186" s="188" t="s">
        <v>57</v>
      </c>
      <c r="D186" s="189"/>
      <c r="E186" s="78">
        <f>E187+E188+E189+E190</f>
        <v>6300</v>
      </c>
      <c r="H186" t="s">
        <v>82</v>
      </c>
    </row>
    <row r="187" spans="1:5" ht="15.75" customHeight="1">
      <c r="A187" s="1"/>
      <c r="B187" s="47"/>
      <c r="C187" s="142" t="s">
        <v>32</v>
      </c>
      <c r="D187" s="143"/>
      <c r="E187" s="78">
        <v>2142</v>
      </c>
    </row>
    <row r="188" spans="1:5" ht="12.75">
      <c r="A188" s="1"/>
      <c r="B188" s="47"/>
      <c r="C188" s="142" t="s">
        <v>33</v>
      </c>
      <c r="D188" s="143"/>
      <c r="E188" s="78">
        <v>1827</v>
      </c>
    </row>
    <row r="189" spans="1:5" ht="12.75">
      <c r="A189" s="1"/>
      <c r="B189" s="47"/>
      <c r="C189" s="142" t="s">
        <v>34</v>
      </c>
      <c r="D189" s="143"/>
      <c r="E189" s="78">
        <v>1008</v>
      </c>
    </row>
    <row r="190" spans="1:5" ht="12.75">
      <c r="A190" s="1"/>
      <c r="B190" s="47"/>
      <c r="C190" s="142" t="s">
        <v>35</v>
      </c>
      <c r="D190" s="143"/>
      <c r="E190" s="78">
        <v>1323</v>
      </c>
    </row>
    <row r="191" spans="1:5" ht="16.5" customHeight="1" hidden="1" outlineLevel="1">
      <c r="A191" s="1"/>
      <c r="B191" s="52">
        <v>402603</v>
      </c>
      <c r="C191" s="41" t="s">
        <v>44</v>
      </c>
      <c r="D191" s="42"/>
      <c r="E191" s="78"/>
    </row>
    <row r="192" spans="1:5" ht="19.5" customHeight="1" hidden="1" outlineLevel="1">
      <c r="A192" s="1"/>
      <c r="B192" s="47"/>
      <c r="C192" s="29" t="s">
        <v>32</v>
      </c>
      <c r="D192" s="30"/>
      <c r="E192" s="78"/>
    </row>
    <row r="193" spans="1:5" ht="21.75" customHeight="1" hidden="1" outlineLevel="1">
      <c r="A193" s="1"/>
      <c r="B193" s="47"/>
      <c r="C193" s="29" t="s">
        <v>33</v>
      </c>
      <c r="D193" s="30"/>
      <c r="E193" s="78"/>
    </row>
    <row r="194" spans="1:5" ht="22.5" customHeight="1" hidden="1" outlineLevel="1">
      <c r="A194" s="1"/>
      <c r="B194" s="47"/>
      <c r="C194" s="29" t="s">
        <v>34</v>
      </c>
      <c r="D194" s="30"/>
      <c r="E194" s="78"/>
    </row>
    <row r="195" spans="1:5" ht="27.75" customHeight="1" hidden="1" outlineLevel="1">
      <c r="A195" s="1"/>
      <c r="B195" s="47"/>
      <c r="C195" s="29" t="s">
        <v>35</v>
      </c>
      <c r="D195" s="30"/>
      <c r="E195" s="78"/>
    </row>
    <row r="196" spans="1:5" s="81" customFormat="1" ht="15.75" customHeight="1" collapsed="1">
      <c r="A196" s="20"/>
      <c r="B196" s="52" t="s">
        <v>126</v>
      </c>
      <c r="C196" s="167" t="s">
        <v>65</v>
      </c>
      <c r="D196" s="168"/>
      <c r="E196" s="78">
        <f>E197+E198+E199+E200</f>
        <v>55</v>
      </c>
    </row>
    <row r="197" spans="1:5" s="85" customFormat="1" ht="12.75">
      <c r="A197" s="43"/>
      <c r="B197" s="66"/>
      <c r="C197" s="151" t="s">
        <v>32</v>
      </c>
      <c r="D197" s="154"/>
      <c r="E197" s="78">
        <v>55</v>
      </c>
    </row>
    <row r="198" spans="1:5" ht="12.75">
      <c r="A198" s="1"/>
      <c r="B198" s="47"/>
      <c r="C198" s="142" t="s">
        <v>33</v>
      </c>
      <c r="D198" s="150"/>
      <c r="E198" s="78"/>
    </row>
    <row r="199" spans="1:5" ht="12.75">
      <c r="A199" s="1"/>
      <c r="B199" s="47"/>
      <c r="C199" s="142" t="s">
        <v>34</v>
      </c>
      <c r="D199" s="150"/>
      <c r="E199" s="78"/>
    </row>
    <row r="200" spans="1:5" ht="12.75">
      <c r="A200" s="1"/>
      <c r="B200" s="47"/>
      <c r="C200" s="142" t="s">
        <v>35</v>
      </c>
      <c r="D200" s="150"/>
      <c r="E200" s="78"/>
    </row>
    <row r="201" spans="1:5" s="81" customFormat="1" ht="16.5" customHeight="1">
      <c r="A201" s="20"/>
      <c r="B201" s="131" t="s">
        <v>114</v>
      </c>
      <c r="C201" s="167" t="s">
        <v>80</v>
      </c>
      <c r="D201" s="168"/>
      <c r="E201" s="78"/>
    </row>
    <row r="202" spans="1:5" s="85" customFormat="1" ht="12.75">
      <c r="A202" s="43"/>
      <c r="B202" s="66"/>
      <c r="C202" s="151" t="s">
        <v>32</v>
      </c>
      <c r="D202" s="154"/>
      <c r="E202" s="78"/>
    </row>
    <row r="203" spans="1:5" ht="12.75">
      <c r="A203" s="1"/>
      <c r="B203" s="47"/>
      <c r="C203" s="142" t="s">
        <v>33</v>
      </c>
      <c r="D203" s="150"/>
      <c r="E203" s="78"/>
    </row>
    <row r="204" spans="1:6" ht="12.75">
      <c r="A204" s="1"/>
      <c r="B204" s="47"/>
      <c r="C204" s="142" t="s">
        <v>34</v>
      </c>
      <c r="D204" s="150"/>
      <c r="E204" s="78"/>
      <c r="F204" s="217"/>
    </row>
    <row r="205" spans="1:5" ht="12.75">
      <c r="A205" s="1"/>
      <c r="B205" s="47"/>
      <c r="C205" s="142" t="s">
        <v>35</v>
      </c>
      <c r="D205" s="150"/>
      <c r="E205" s="78"/>
    </row>
    <row r="206" spans="1:5" s="45" customFormat="1" ht="16.5" customHeight="1">
      <c r="A206" s="89"/>
      <c r="B206" s="218" t="s">
        <v>143</v>
      </c>
      <c r="C206" s="202" t="s">
        <v>64</v>
      </c>
      <c r="D206" s="203"/>
      <c r="E206" s="91">
        <f>E207</f>
        <v>683</v>
      </c>
    </row>
    <row r="207" spans="1:5" ht="12.75" customHeight="1">
      <c r="A207" s="25"/>
      <c r="B207" s="55"/>
      <c r="C207" s="142" t="s">
        <v>33</v>
      </c>
      <c r="D207" s="143"/>
      <c r="E207" s="107">
        <v>683</v>
      </c>
    </row>
    <row r="208" spans="1:5" s="116" customFormat="1" ht="12.75">
      <c r="A208" s="44">
        <v>227</v>
      </c>
      <c r="B208" s="136" t="s">
        <v>141</v>
      </c>
      <c r="C208" s="137" t="s">
        <v>58</v>
      </c>
      <c r="D208" s="138"/>
      <c r="E208" s="44">
        <f>E209+E210+E211+E212</f>
        <v>25</v>
      </c>
    </row>
    <row r="209" spans="1:5" ht="12.75">
      <c r="A209" s="1"/>
      <c r="B209" s="47"/>
      <c r="C209" s="142" t="s">
        <v>32</v>
      </c>
      <c r="D209" s="143"/>
      <c r="E209" s="78">
        <v>25</v>
      </c>
    </row>
    <row r="210" spans="1:5" ht="12.75">
      <c r="A210" s="1"/>
      <c r="B210" s="47"/>
      <c r="C210" s="142" t="s">
        <v>33</v>
      </c>
      <c r="D210" s="143"/>
      <c r="E210" s="78"/>
    </row>
    <row r="211" spans="1:5" ht="12.75">
      <c r="A211" s="1"/>
      <c r="B211" s="47"/>
      <c r="C211" s="142" t="s">
        <v>34</v>
      </c>
      <c r="D211" s="143"/>
      <c r="E211" s="78"/>
    </row>
    <row r="212" spans="1:5" ht="12.75">
      <c r="A212" s="1"/>
      <c r="B212" s="47"/>
      <c r="C212" s="142" t="s">
        <v>35</v>
      </c>
      <c r="D212" s="143"/>
      <c r="E212" s="78"/>
    </row>
    <row r="213" spans="1:5" s="68" customFormat="1" ht="20.25" customHeight="1">
      <c r="A213" s="16">
        <v>290</v>
      </c>
      <c r="B213" s="92" t="s">
        <v>117</v>
      </c>
      <c r="C213" s="93" t="s">
        <v>15</v>
      </c>
      <c r="D213" s="96"/>
      <c r="E213" s="44">
        <f>E218+E250+E258+E263</f>
        <v>3769.2</v>
      </c>
    </row>
    <row r="214" spans="1:5" s="85" customFormat="1" ht="12.75">
      <c r="A214" s="82"/>
      <c r="B214" s="83"/>
      <c r="C214" s="165" t="s">
        <v>32</v>
      </c>
      <c r="D214" s="169"/>
      <c r="E214" s="44">
        <f>E219+E251+E259+E264</f>
        <v>1393.2</v>
      </c>
    </row>
    <row r="215" spans="1:5" s="85" customFormat="1" ht="12.75">
      <c r="A215" s="82"/>
      <c r="B215" s="83"/>
      <c r="C215" s="165" t="s">
        <v>33</v>
      </c>
      <c r="D215" s="169"/>
      <c r="E215" s="44">
        <f>E220+E252+E260+E265</f>
        <v>762</v>
      </c>
    </row>
    <row r="216" spans="1:5" s="85" customFormat="1" ht="12.75">
      <c r="A216" s="82"/>
      <c r="B216" s="83"/>
      <c r="C216" s="165" t="s">
        <v>34</v>
      </c>
      <c r="D216" s="166"/>
      <c r="E216" s="44">
        <f>E221+E253+E261+E266</f>
        <v>795</v>
      </c>
    </row>
    <row r="217" spans="1:5" s="85" customFormat="1" ht="12.75">
      <c r="A217" s="82"/>
      <c r="B217" s="83"/>
      <c r="C217" s="165" t="s">
        <v>35</v>
      </c>
      <c r="D217" s="166"/>
      <c r="E217" s="44">
        <f>E222+E254+E262+E267</f>
        <v>821</v>
      </c>
    </row>
    <row r="218" spans="1:5" s="45" customFormat="1" ht="16.5" customHeight="1">
      <c r="A218" s="78"/>
      <c r="B218" s="79" t="s">
        <v>116</v>
      </c>
      <c r="C218" s="190" t="s">
        <v>59</v>
      </c>
      <c r="D218" s="191"/>
      <c r="E218" s="78">
        <f>E225+E230+E235+E240+E245</f>
        <v>3585.2</v>
      </c>
    </row>
    <row r="219" spans="1:5" ht="13.5" customHeight="1">
      <c r="A219" s="1"/>
      <c r="B219" s="47"/>
      <c r="C219" s="142" t="s">
        <v>32</v>
      </c>
      <c r="D219" s="150"/>
      <c r="E219" s="22">
        <f>E226+E231+E236+E241+E245</f>
        <v>1374.2</v>
      </c>
    </row>
    <row r="220" spans="1:5" ht="13.5" customHeight="1">
      <c r="A220" s="1"/>
      <c r="B220" s="47"/>
      <c r="C220" s="142" t="s">
        <v>33</v>
      </c>
      <c r="D220" s="150"/>
      <c r="E220" s="22">
        <f>E227+E232+E237+E242+E246</f>
        <v>743</v>
      </c>
    </row>
    <row r="221" spans="1:5" ht="13.5" customHeight="1">
      <c r="A221" s="1"/>
      <c r="B221" s="47"/>
      <c r="C221" s="142" t="s">
        <v>34</v>
      </c>
      <c r="D221" s="150"/>
      <c r="E221" s="22">
        <f>E228+E233+E238+E243+E247</f>
        <v>740</v>
      </c>
    </row>
    <row r="222" spans="1:5" ht="13.5" customHeight="1">
      <c r="A222" s="1"/>
      <c r="B222" s="47"/>
      <c r="C222" s="142" t="s">
        <v>35</v>
      </c>
      <c r="D222" s="150"/>
      <c r="E222" s="22">
        <f>E229+E234+E239+E244+E248</f>
        <v>730</v>
      </c>
    </row>
    <row r="223" spans="1:5" s="19" customFormat="1" ht="13.5" customHeight="1">
      <c r="A223" s="211" t="s">
        <v>0</v>
      </c>
      <c r="B223" s="212"/>
      <c r="C223" s="211" t="s">
        <v>1</v>
      </c>
      <c r="D223" s="213"/>
      <c r="E223" s="133" t="s">
        <v>24</v>
      </c>
    </row>
    <row r="224" spans="1:5" s="19" customFormat="1" ht="12.75" customHeight="1">
      <c r="A224" s="214" t="s">
        <v>37</v>
      </c>
      <c r="B224" s="216"/>
      <c r="C224" s="214"/>
      <c r="D224" s="215"/>
      <c r="E224" s="133" t="s">
        <v>23</v>
      </c>
    </row>
    <row r="225" spans="1:5" ht="16.5" customHeight="1">
      <c r="A225" s="1"/>
      <c r="B225" s="52" t="s">
        <v>115</v>
      </c>
      <c r="C225" s="80" t="s">
        <v>17</v>
      </c>
      <c r="D225" s="58"/>
      <c r="E225" s="78">
        <f>E226+E227+E228+E229</f>
        <v>17</v>
      </c>
    </row>
    <row r="226" spans="1:5" ht="12.75">
      <c r="A226" s="1"/>
      <c r="B226" s="47"/>
      <c r="C226" s="142" t="s">
        <v>32</v>
      </c>
      <c r="D226" s="143"/>
      <c r="E226" s="78">
        <v>6</v>
      </c>
    </row>
    <row r="227" spans="1:5" ht="12.75">
      <c r="A227" s="1"/>
      <c r="B227" s="47"/>
      <c r="C227" s="142" t="s">
        <v>33</v>
      </c>
      <c r="D227" s="143"/>
      <c r="E227" s="78">
        <v>6</v>
      </c>
    </row>
    <row r="228" spans="1:5" ht="12.75">
      <c r="A228" s="1"/>
      <c r="B228" s="47"/>
      <c r="C228" s="142" t="s">
        <v>34</v>
      </c>
      <c r="D228" s="143"/>
      <c r="E228" s="78">
        <v>5</v>
      </c>
    </row>
    <row r="229" spans="1:5" ht="12.75">
      <c r="A229" s="1"/>
      <c r="B229" s="47"/>
      <c r="C229" s="142" t="s">
        <v>35</v>
      </c>
      <c r="D229" s="143"/>
      <c r="E229" s="78"/>
    </row>
    <row r="230" spans="1:5" ht="18.75" customHeight="1">
      <c r="A230" s="20"/>
      <c r="B230" s="52" t="s">
        <v>118</v>
      </c>
      <c r="C230" s="152" t="s">
        <v>16</v>
      </c>
      <c r="D230" s="153"/>
      <c r="E230" s="78">
        <f>E231+E232+E233+E234</f>
        <v>626.6</v>
      </c>
    </row>
    <row r="231" spans="1:5" ht="15.75" customHeight="1">
      <c r="A231" s="1"/>
      <c r="B231" s="47"/>
      <c r="C231" s="142" t="s">
        <v>32</v>
      </c>
      <c r="D231" s="143"/>
      <c r="E231" s="78">
        <v>626.6</v>
      </c>
    </row>
    <row r="232" spans="1:5" ht="12.75">
      <c r="A232" s="1"/>
      <c r="B232" s="47"/>
      <c r="C232" s="142" t="s">
        <v>33</v>
      </c>
      <c r="D232" s="143"/>
      <c r="E232" s="78"/>
    </row>
    <row r="233" spans="1:5" ht="12.75">
      <c r="A233" s="1"/>
      <c r="B233" s="47"/>
      <c r="C233" s="142" t="s">
        <v>34</v>
      </c>
      <c r="D233" s="143"/>
      <c r="E233" s="78"/>
    </row>
    <row r="234" spans="1:5" ht="12.75">
      <c r="A234" s="1"/>
      <c r="B234" s="47"/>
      <c r="C234" s="142" t="s">
        <v>35</v>
      </c>
      <c r="D234" s="143"/>
      <c r="E234" s="78"/>
    </row>
    <row r="235" spans="1:5" ht="12.75">
      <c r="A235" s="20"/>
      <c r="B235" s="52" t="s">
        <v>119</v>
      </c>
      <c r="C235" s="152" t="s">
        <v>22</v>
      </c>
      <c r="D235" s="153"/>
      <c r="E235" s="123">
        <f>E236+E237+E238+E239</f>
        <v>2935.6</v>
      </c>
    </row>
    <row r="236" spans="1:5" ht="12.75">
      <c r="A236" s="1"/>
      <c r="B236" s="47"/>
      <c r="C236" s="142" t="s">
        <v>32</v>
      </c>
      <c r="D236" s="143"/>
      <c r="E236" s="78">
        <v>735.6</v>
      </c>
    </row>
    <row r="237" spans="1:5" ht="12.75">
      <c r="A237" s="1"/>
      <c r="B237" s="47"/>
      <c r="C237" s="142" t="s">
        <v>33</v>
      </c>
      <c r="D237" s="143"/>
      <c r="E237" s="78">
        <v>735</v>
      </c>
    </row>
    <row r="238" spans="1:5" ht="12.75">
      <c r="A238" s="1"/>
      <c r="B238" s="47"/>
      <c r="C238" s="142" t="s">
        <v>34</v>
      </c>
      <c r="D238" s="143"/>
      <c r="E238" s="78">
        <v>735</v>
      </c>
    </row>
    <row r="239" spans="1:5" ht="12.75">
      <c r="A239" s="1"/>
      <c r="B239" s="47"/>
      <c r="C239" s="142" t="s">
        <v>35</v>
      </c>
      <c r="D239" s="143"/>
      <c r="E239" s="78">
        <v>730</v>
      </c>
    </row>
    <row r="240" spans="1:5" s="75" customFormat="1" ht="12.75">
      <c r="A240" s="24"/>
      <c r="B240" s="72" t="s">
        <v>120</v>
      </c>
      <c r="C240" s="149" t="s">
        <v>86</v>
      </c>
      <c r="D240" s="143"/>
      <c r="E240" s="24">
        <f>E241+E242+E243+E244</f>
        <v>4</v>
      </c>
    </row>
    <row r="241" spans="1:5" ht="12.75">
      <c r="A241" s="1"/>
      <c r="B241" s="47"/>
      <c r="C241" s="142" t="s">
        <v>32</v>
      </c>
      <c r="D241" s="143"/>
      <c r="E241" s="78">
        <v>4</v>
      </c>
    </row>
    <row r="242" spans="1:5" ht="12.75">
      <c r="A242" s="1"/>
      <c r="B242" s="47"/>
      <c r="C242" s="142" t="s">
        <v>33</v>
      </c>
      <c r="D242" s="143"/>
      <c r="E242" s="78"/>
    </row>
    <row r="243" spans="1:5" ht="12.75">
      <c r="A243" s="1"/>
      <c r="B243" s="47"/>
      <c r="C243" s="142" t="s">
        <v>34</v>
      </c>
      <c r="D243" s="143"/>
      <c r="E243" s="78"/>
    </row>
    <row r="244" spans="1:5" ht="12.75">
      <c r="A244" s="1"/>
      <c r="B244" s="47"/>
      <c r="C244" s="142" t="s">
        <v>35</v>
      </c>
      <c r="D244" s="143"/>
      <c r="E244" s="78"/>
    </row>
    <row r="245" spans="1:5" ht="12.75">
      <c r="A245" s="124"/>
      <c r="B245" s="125" t="s">
        <v>121</v>
      </c>
      <c r="C245" s="170" t="s">
        <v>87</v>
      </c>
      <c r="D245" s="143"/>
      <c r="E245" s="124">
        <f>E246+E247+E248+E249</f>
        <v>2</v>
      </c>
    </row>
    <row r="246" spans="1:5" ht="12.75">
      <c r="A246" s="1"/>
      <c r="B246" s="47"/>
      <c r="C246" s="140" t="s">
        <v>32</v>
      </c>
      <c r="D246" s="144"/>
      <c r="E246" s="78">
        <v>2</v>
      </c>
    </row>
    <row r="247" spans="1:5" ht="12.75">
      <c r="A247" s="1"/>
      <c r="B247" s="47"/>
      <c r="C247" s="140" t="s">
        <v>33</v>
      </c>
      <c r="D247" s="144"/>
      <c r="E247" s="78"/>
    </row>
    <row r="248" spans="1:5" ht="12.75">
      <c r="A248" s="1"/>
      <c r="B248" s="47"/>
      <c r="C248" s="140" t="s">
        <v>88</v>
      </c>
      <c r="D248" s="144"/>
      <c r="E248" s="78"/>
    </row>
    <row r="249" spans="1:5" ht="12.75">
      <c r="A249" s="1"/>
      <c r="B249" s="47"/>
      <c r="C249" s="140" t="s">
        <v>35</v>
      </c>
      <c r="D249" s="144"/>
      <c r="E249" s="78"/>
    </row>
    <row r="250" spans="1:5" ht="14.25" customHeight="1">
      <c r="A250" s="20"/>
      <c r="B250" s="52" t="s">
        <v>142</v>
      </c>
      <c r="C250" s="167" t="s">
        <v>95</v>
      </c>
      <c r="D250" s="143"/>
      <c r="E250" s="78">
        <f>E251+E252+E253+E254</f>
        <v>108</v>
      </c>
    </row>
    <row r="251" spans="1:5" ht="10.5" customHeight="1">
      <c r="A251" s="43"/>
      <c r="B251" s="66"/>
      <c r="C251" s="151" t="s">
        <v>32</v>
      </c>
      <c r="D251" s="143"/>
      <c r="E251" s="78"/>
    </row>
    <row r="252" spans="1:5" ht="10.5" customHeight="1">
      <c r="A252" s="43"/>
      <c r="B252" s="66"/>
      <c r="C252" s="151" t="s">
        <v>33</v>
      </c>
      <c r="D252" s="143"/>
      <c r="E252" s="78"/>
    </row>
    <row r="253" spans="1:5" ht="10.5" customHeight="1">
      <c r="A253" s="43"/>
      <c r="B253" s="66"/>
      <c r="C253" s="151" t="s">
        <v>90</v>
      </c>
      <c r="D253" s="143"/>
      <c r="E253" s="78">
        <v>36</v>
      </c>
    </row>
    <row r="254" spans="1:5" ht="15" customHeight="1">
      <c r="A254" s="1"/>
      <c r="B254" s="47"/>
      <c r="C254" s="142" t="s">
        <v>89</v>
      </c>
      <c r="D254" s="143"/>
      <c r="E254" s="78">
        <v>72</v>
      </c>
    </row>
    <row r="255" spans="1:5" ht="7.5" customHeight="1" hidden="1">
      <c r="A255" s="1"/>
      <c r="B255" s="53"/>
      <c r="C255" s="27"/>
      <c r="D255" s="28"/>
      <c r="E255" s="78"/>
    </row>
    <row r="256" spans="1:5" ht="19.5" customHeight="1" hidden="1">
      <c r="A256" s="17"/>
      <c r="B256" s="63"/>
      <c r="C256" s="173" t="s">
        <v>1</v>
      </c>
      <c r="D256" s="174"/>
      <c r="E256" s="78"/>
    </row>
    <row r="257" spans="1:5" ht="12.75" hidden="1">
      <c r="A257" s="16"/>
      <c r="B257" s="64"/>
      <c r="C257" s="175"/>
      <c r="D257" s="176"/>
      <c r="E257" s="78"/>
    </row>
    <row r="258" spans="1:5" ht="12.75" customHeight="1">
      <c r="A258" s="1"/>
      <c r="B258" s="52" t="s">
        <v>122</v>
      </c>
      <c r="C258" s="152" t="s">
        <v>79</v>
      </c>
      <c r="D258" s="153"/>
      <c r="E258" s="78">
        <f>E259+E260+E261+E262</f>
        <v>76</v>
      </c>
    </row>
    <row r="259" spans="1:5" ht="12.75">
      <c r="A259" s="1"/>
      <c r="B259" s="47"/>
      <c r="C259" s="142" t="s">
        <v>32</v>
      </c>
      <c r="D259" s="143"/>
      <c r="E259" s="78">
        <v>19</v>
      </c>
    </row>
    <row r="260" spans="1:5" ht="12.75">
      <c r="A260" s="1"/>
      <c r="B260" s="47"/>
      <c r="C260" s="142" t="s">
        <v>33</v>
      </c>
      <c r="D260" s="143"/>
      <c r="E260" s="78">
        <v>19</v>
      </c>
    </row>
    <row r="261" spans="1:5" ht="12.75">
      <c r="A261" s="1"/>
      <c r="B261" s="47"/>
      <c r="C261" s="142" t="s">
        <v>34</v>
      </c>
      <c r="D261" s="143"/>
      <c r="E261" s="78">
        <v>19</v>
      </c>
    </row>
    <row r="262" spans="1:5" ht="12.75">
      <c r="A262" s="1"/>
      <c r="B262" s="47"/>
      <c r="C262" s="142" t="s">
        <v>35</v>
      </c>
      <c r="D262" s="143"/>
      <c r="E262" s="78">
        <v>19</v>
      </c>
    </row>
    <row r="263" spans="1:5" s="81" customFormat="1" ht="12.75">
      <c r="A263" s="20"/>
      <c r="B263" s="52" t="s">
        <v>122</v>
      </c>
      <c r="C263" s="167" t="s">
        <v>63</v>
      </c>
      <c r="D263" s="168"/>
      <c r="E263" s="78"/>
    </row>
    <row r="264" spans="1:5" ht="12.75">
      <c r="A264" s="1"/>
      <c r="B264" s="47"/>
      <c r="C264" s="142" t="s">
        <v>32</v>
      </c>
      <c r="D264" s="150"/>
      <c r="E264" s="78"/>
    </row>
    <row r="265" spans="1:5" ht="12.75">
      <c r="A265" s="1"/>
      <c r="B265" s="47"/>
      <c r="C265" s="142" t="s">
        <v>33</v>
      </c>
      <c r="D265" s="150"/>
      <c r="E265" s="78"/>
    </row>
    <row r="266" spans="1:5" ht="12.75">
      <c r="A266" s="1"/>
      <c r="B266" s="47"/>
      <c r="C266" s="142" t="s">
        <v>34</v>
      </c>
      <c r="D266" s="150"/>
      <c r="E266" s="78"/>
    </row>
    <row r="267" spans="1:5" ht="12.75">
      <c r="A267" s="1"/>
      <c r="B267" s="47"/>
      <c r="C267" s="142" t="s">
        <v>35</v>
      </c>
      <c r="D267" s="150"/>
      <c r="E267" s="78"/>
    </row>
    <row r="268" spans="1:5" s="19" customFormat="1" ht="13.5" customHeight="1">
      <c r="A268" s="211" t="s">
        <v>0</v>
      </c>
      <c r="B268" s="212"/>
      <c r="C268" s="211" t="s">
        <v>1</v>
      </c>
      <c r="D268" s="213"/>
      <c r="E268" s="133" t="s">
        <v>24</v>
      </c>
    </row>
    <row r="269" spans="1:5" s="19" customFormat="1" ht="12.75" customHeight="1">
      <c r="A269" s="214" t="s">
        <v>37</v>
      </c>
      <c r="B269" s="216"/>
      <c r="C269" s="214"/>
      <c r="D269" s="215"/>
      <c r="E269" s="133" t="s">
        <v>23</v>
      </c>
    </row>
    <row r="270" spans="1:5" s="68" customFormat="1" ht="18" customHeight="1">
      <c r="A270" s="16">
        <v>300</v>
      </c>
      <c r="B270" s="92"/>
      <c r="C270" s="93" t="s">
        <v>72</v>
      </c>
      <c r="D270" s="93"/>
      <c r="E270" s="16">
        <f>E271+E303</f>
        <v>52</v>
      </c>
    </row>
    <row r="271" spans="1:5" s="95" customFormat="1" ht="25.5" customHeight="1">
      <c r="A271" s="16">
        <v>310</v>
      </c>
      <c r="B271" s="94"/>
      <c r="C271" s="192" t="s">
        <v>91</v>
      </c>
      <c r="D271" s="193"/>
      <c r="E271" s="16">
        <f>E272+E273+E274+E275</f>
        <v>0</v>
      </c>
    </row>
    <row r="272" spans="1:5" s="127" customFormat="1" ht="12" customHeight="1">
      <c r="A272" s="11"/>
      <c r="B272" s="126"/>
      <c r="C272" s="145" t="s">
        <v>32</v>
      </c>
      <c r="D272" s="146"/>
      <c r="E272" s="11"/>
    </row>
    <row r="273" spans="1:5" s="85" customFormat="1" ht="12.75">
      <c r="A273" s="82"/>
      <c r="B273" s="83"/>
      <c r="C273" s="171" t="s">
        <v>33</v>
      </c>
      <c r="D273" s="194"/>
      <c r="E273" s="44">
        <f>E300</f>
        <v>0</v>
      </c>
    </row>
    <row r="274" spans="1:5" s="85" customFormat="1" ht="12.75">
      <c r="A274" s="82"/>
      <c r="B274" s="83"/>
      <c r="C274" s="171" t="s">
        <v>34</v>
      </c>
      <c r="D274" s="194"/>
      <c r="E274" s="44">
        <f>E302</f>
        <v>0</v>
      </c>
    </row>
    <row r="275" spans="1:5" s="85" customFormat="1" ht="12.75">
      <c r="A275" s="82"/>
      <c r="B275" s="83"/>
      <c r="C275" s="171" t="s">
        <v>35</v>
      </c>
      <c r="D275" s="194"/>
      <c r="E275" s="82"/>
    </row>
    <row r="276" spans="1:5" ht="0.75" customHeight="1" hidden="1">
      <c r="A276" s="20"/>
      <c r="B276" s="51">
        <v>770100</v>
      </c>
      <c r="C276" s="209" t="s">
        <v>43</v>
      </c>
      <c r="D276" s="210"/>
      <c r="E276" s="78"/>
    </row>
    <row r="277" spans="1:5" ht="10.5" customHeight="1" hidden="1">
      <c r="A277" s="1"/>
      <c r="B277" s="47"/>
      <c r="C277" s="147"/>
      <c r="D277" s="148"/>
      <c r="E277" s="78"/>
    </row>
    <row r="278" spans="1:5" ht="0.75" customHeight="1" hidden="1">
      <c r="A278" s="1"/>
      <c r="B278" s="47"/>
      <c r="C278" s="142" t="s">
        <v>32</v>
      </c>
      <c r="D278" s="143"/>
      <c r="E278" s="78"/>
    </row>
    <row r="279" spans="1:5" ht="10.5" customHeight="1" hidden="1">
      <c r="A279" s="1"/>
      <c r="B279" s="47"/>
      <c r="C279" s="29" t="s">
        <v>33</v>
      </c>
      <c r="D279" s="30"/>
      <c r="E279" s="78"/>
    </row>
    <row r="280" spans="1:5" ht="10.5" customHeight="1" hidden="1">
      <c r="A280" s="1"/>
      <c r="B280" s="47"/>
      <c r="C280" s="142" t="s">
        <v>34</v>
      </c>
      <c r="D280" s="143"/>
      <c r="E280" s="78"/>
    </row>
    <row r="281" spans="1:5" ht="10.5" customHeight="1" hidden="1">
      <c r="A281" s="1"/>
      <c r="B281" s="47"/>
      <c r="C281" s="142" t="s">
        <v>35</v>
      </c>
      <c r="D281" s="143"/>
      <c r="E281" s="78"/>
    </row>
    <row r="282" spans="1:5" ht="12.75" hidden="1">
      <c r="A282" s="1"/>
      <c r="B282" s="47" t="s">
        <v>39</v>
      </c>
      <c r="C282" s="34" t="s">
        <v>27</v>
      </c>
      <c r="D282" s="35"/>
      <c r="E282" s="78"/>
    </row>
    <row r="283" spans="1:5" ht="12.75" hidden="1">
      <c r="A283" s="1"/>
      <c r="B283" s="47"/>
      <c r="C283" s="142" t="s">
        <v>32</v>
      </c>
      <c r="D283" s="143"/>
      <c r="E283" s="78"/>
    </row>
    <row r="284" spans="1:5" ht="12.75" hidden="1">
      <c r="A284" s="1"/>
      <c r="B284" s="47"/>
      <c r="C284" s="142" t="s">
        <v>33</v>
      </c>
      <c r="D284" s="143"/>
      <c r="E284" s="78"/>
    </row>
    <row r="285" spans="1:5" ht="12.75" hidden="1">
      <c r="A285" s="1"/>
      <c r="B285" s="47"/>
      <c r="C285" s="142" t="s">
        <v>34</v>
      </c>
      <c r="D285" s="143"/>
      <c r="E285" s="78"/>
    </row>
    <row r="286" spans="1:5" ht="12.75" hidden="1">
      <c r="A286" s="1"/>
      <c r="B286" s="47"/>
      <c r="C286" s="142" t="s">
        <v>35</v>
      </c>
      <c r="D286" s="143"/>
      <c r="E286" s="78"/>
    </row>
    <row r="287" spans="1:5" ht="0.75" customHeight="1" hidden="1">
      <c r="A287" s="1"/>
      <c r="B287" s="47"/>
      <c r="C287" s="32" t="s">
        <v>28</v>
      </c>
      <c r="D287" s="33"/>
      <c r="E287" s="78"/>
    </row>
    <row r="288" spans="1:5" ht="12.75" hidden="1">
      <c r="A288" s="1"/>
      <c r="B288" s="47"/>
      <c r="C288" s="140" t="s">
        <v>32</v>
      </c>
      <c r="D288" s="144"/>
      <c r="E288" s="78"/>
    </row>
    <row r="289" spans="1:5" ht="12.75" hidden="1">
      <c r="A289" s="1"/>
      <c r="B289" s="47"/>
      <c r="C289" s="140" t="s">
        <v>33</v>
      </c>
      <c r="D289" s="144"/>
      <c r="E289" s="78"/>
    </row>
    <row r="290" spans="1:5" ht="12.75" hidden="1">
      <c r="A290" s="1"/>
      <c r="B290" s="47"/>
      <c r="C290" s="140" t="s">
        <v>34</v>
      </c>
      <c r="D290" s="144"/>
      <c r="E290" s="78"/>
    </row>
    <row r="291" spans="1:5" ht="12.75" hidden="1">
      <c r="A291" s="1"/>
      <c r="B291" s="47"/>
      <c r="C291" s="142" t="s">
        <v>35</v>
      </c>
      <c r="D291" s="143"/>
      <c r="E291" s="78"/>
    </row>
    <row r="292" spans="1:5" ht="12" customHeight="1" hidden="1">
      <c r="A292" s="1"/>
      <c r="B292" s="47"/>
      <c r="C292" s="9"/>
      <c r="D292" s="4"/>
      <c r="E292" s="78"/>
    </row>
    <row r="293" spans="1:5" ht="12.75" customHeight="1" hidden="1">
      <c r="A293" s="1"/>
      <c r="B293" s="52">
        <v>403100</v>
      </c>
      <c r="C293" s="32" t="s">
        <v>19</v>
      </c>
      <c r="D293" s="33"/>
      <c r="E293" s="78"/>
    </row>
    <row r="294" spans="1:5" ht="12.75" customHeight="1" hidden="1">
      <c r="A294" s="1"/>
      <c r="B294" s="47"/>
      <c r="C294" s="142" t="s">
        <v>32</v>
      </c>
      <c r="D294" s="143"/>
      <c r="E294" s="78"/>
    </row>
    <row r="295" spans="1:5" ht="14.25" customHeight="1" hidden="1">
      <c r="A295" s="1"/>
      <c r="B295" s="47"/>
      <c r="C295" s="142" t="s">
        <v>33</v>
      </c>
      <c r="D295" s="143"/>
      <c r="E295" s="78"/>
    </row>
    <row r="296" spans="1:5" ht="0.75" customHeight="1">
      <c r="A296" s="1"/>
      <c r="B296" s="47"/>
      <c r="C296" s="142" t="s">
        <v>34</v>
      </c>
      <c r="D296" s="143"/>
      <c r="E296" s="78"/>
    </row>
    <row r="297" spans="1:5" ht="12.75" customHeight="1" hidden="1">
      <c r="A297" s="1"/>
      <c r="B297" s="47"/>
      <c r="C297" s="142" t="s">
        <v>35</v>
      </c>
      <c r="D297" s="143"/>
      <c r="E297" s="78"/>
    </row>
    <row r="298" spans="1:5" s="75" customFormat="1" ht="12.75" customHeight="1">
      <c r="A298" s="24"/>
      <c r="B298" s="38" t="s">
        <v>140</v>
      </c>
      <c r="C298" s="149" t="s">
        <v>92</v>
      </c>
      <c r="D298" s="143"/>
      <c r="E298" s="24">
        <f>E299+E300+E301+E302</f>
        <v>0</v>
      </c>
    </row>
    <row r="299" spans="1:5" s="116" customFormat="1" ht="12" customHeight="1">
      <c r="A299" s="99"/>
      <c r="B299" s="66"/>
      <c r="C299" s="157" t="s">
        <v>32</v>
      </c>
      <c r="D299" s="158"/>
      <c r="E299" s="99"/>
    </row>
    <row r="300" spans="1:5" s="116" customFormat="1" ht="12" customHeight="1">
      <c r="A300" s="99"/>
      <c r="B300" s="66"/>
      <c r="C300" s="157" t="s">
        <v>33</v>
      </c>
      <c r="D300" s="158"/>
      <c r="E300" s="99"/>
    </row>
    <row r="301" spans="1:5" s="116" customFormat="1" ht="12" customHeight="1">
      <c r="A301" s="99"/>
      <c r="B301" s="66"/>
      <c r="C301" s="157" t="s">
        <v>34</v>
      </c>
      <c r="D301" s="158"/>
      <c r="E301" s="99"/>
    </row>
    <row r="302" spans="1:5" s="116" customFormat="1" ht="12.75" customHeight="1">
      <c r="A302" s="99"/>
      <c r="B302" s="66"/>
      <c r="C302" s="159" t="s">
        <v>35</v>
      </c>
      <c r="D302" s="160"/>
      <c r="E302" s="99"/>
    </row>
    <row r="303" spans="1:5" s="129" customFormat="1" ht="27" customHeight="1">
      <c r="A303" s="128">
        <v>340</v>
      </c>
      <c r="B303" s="72"/>
      <c r="C303" s="196" t="s">
        <v>93</v>
      </c>
      <c r="D303" s="197"/>
      <c r="E303" s="128">
        <f>E313+E318+E329+E308</f>
        <v>52</v>
      </c>
    </row>
    <row r="304" spans="1:5" ht="12.75">
      <c r="A304" s="1"/>
      <c r="B304" s="47"/>
      <c r="C304" s="140"/>
      <c r="D304" s="141"/>
      <c r="E304" s="78"/>
    </row>
    <row r="305" spans="1:5" ht="12.75">
      <c r="A305" s="1"/>
      <c r="B305" s="47"/>
      <c r="C305" s="140"/>
      <c r="D305" s="141"/>
      <c r="E305" s="78"/>
    </row>
    <row r="306" spans="1:5" ht="12.75">
      <c r="A306" s="1"/>
      <c r="B306" s="47"/>
      <c r="C306" s="140"/>
      <c r="D306" s="141"/>
      <c r="E306" s="78"/>
    </row>
    <row r="307" spans="1:5" ht="12.75">
      <c r="A307" s="1"/>
      <c r="B307" s="47"/>
      <c r="C307" s="140"/>
      <c r="D307" s="141"/>
      <c r="E307" s="78"/>
    </row>
    <row r="308" spans="1:5" ht="12.75">
      <c r="A308" s="1"/>
      <c r="B308" s="52" t="s">
        <v>123</v>
      </c>
      <c r="C308" s="155" t="s">
        <v>94</v>
      </c>
      <c r="D308" s="156"/>
      <c r="E308" s="21">
        <f>E309+E310+E311+E312</f>
        <v>2</v>
      </c>
    </row>
    <row r="309" spans="1:5" ht="12.75">
      <c r="A309" s="1"/>
      <c r="B309" s="47"/>
      <c r="C309" s="142" t="s">
        <v>32</v>
      </c>
      <c r="D309" s="143"/>
      <c r="E309" s="78">
        <v>2</v>
      </c>
    </row>
    <row r="310" spans="1:5" ht="12.75">
      <c r="A310" s="1"/>
      <c r="B310" s="47"/>
      <c r="C310" s="142" t="s">
        <v>33</v>
      </c>
      <c r="D310" s="143"/>
      <c r="E310" s="78"/>
    </row>
    <row r="311" spans="1:5" ht="12.75">
      <c r="A311" s="1"/>
      <c r="B311" s="47"/>
      <c r="C311" s="142" t="s">
        <v>34</v>
      </c>
      <c r="D311" s="143"/>
      <c r="E311" s="78"/>
    </row>
    <row r="312" spans="1:5" ht="12.75">
      <c r="A312" s="1"/>
      <c r="B312" s="47"/>
      <c r="C312" s="142" t="s">
        <v>35</v>
      </c>
      <c r="D312" s="143"/>
      <c r="E312" s="82"/>
    </row>
    <row r="313" spans="1:5" ht="12.75">
      <c r="A313" s="1"/>
      <c r="B313" s="52" t="s">
        <v>125</v>
      </c>
      <c r="C313" s="155" t="s">
        <v>85</v>
      </c>
      <c r="D313" s="156"/>
      <c r="E313" s="24">
        <f>E314+E315+E316</f>
        <v>50</v>
      </c>
    </row>
    <row r="314" spans="1:5" ht="12.75">
      <c r="A314" s="1"/>
      <c r="B314" s="47"/>
      <c r="C314" s="142" t="s">
        <v>32</v>
      </c>
      <c r="D314" s="143"/>
      <c r="E314" s="78">
        <v>30</v>
      </c>
    </row>
    <row r="315" spans="1:5" ht="12.75">
      <c r="A315" s="1"/>
      <c r="B315" s="47"/>
      <c r="C315" s="142" t="s">
        <v>33</v>
      </c>
      <c r="D315" s="143"/>
      <c r="E315" s="22">
        <v>20</v>
      </c>
    </row>
    <row r="316" spans="1:5" ht="12.75">
      <c r="A316" s="1"/>
      <c r="B316" s="47"/>
      <c r="C316" s="142" t="s">
        <v>34</v>
      </c>
      <c r="D316" s="143"/>
      <c r="E316" s="22"/>
    </row>
    <row r="317" spans="1:5" ht="12.75">
      <c r="A317" s="1"/>
      <c r="B317" s="47"/>
      <c r="C317" s="142" t="s">
        <v>35</v>
      </c>
      <c r="D317" s="143"/>
      <c r="E317" s="78"/>
    </row>
    <row r="318" spans="1:5" s="45" customFormat="1" ht="12.75" customHeight="1">
      <c r="A318" s="89"/>
      <c r="B318" s="90" t="s">
        <v>124</v>
      </c>
      <c r="C318" s="202" t="s">
        <v>60</v>
      </c>
      <c r="D318" s="203"/>
      <c r="E318" s="91">
        <f>E319+E321+E320+E322</f>
        <v>0</v>
      </c>
    </row>
    <row r="319" spans="1:5" ht="12.75" customHeight="1">
      <c r="A319" s="25"/>
      <c r="B319" s="56"/>
      <c r="C319" s="142" t="s">
        <v>32</v>
      </c>
      <c r="D319" s="143"/>
      <c r="E319" s="107"/>
    </row>
    <row r="320" spans="1:5" ht="12.75" customHeight="1">
      <c r="A320" s="25"/>
      <c r="B320" s="56"/>
      <c r="C320" s="142" t="s">
        <v>33</v>
      </c>
      <c r="D320" s="143"/>
      <c r="E320" s="107"/>
    </row>
    <row r="321" spans="1:5" ht="12.75" customHeight="1">
      <c r="A321" s="25"/>
      <c r="B321" s="56"/>
      <c r="C321" s="142" t="s">
        <v>34</v>
      </c>
      <c r="D321" s="143"/>
      <c r="E321" s="107"/>
    </row>
    <row r="322" spans="1:5" ht="18" customHeight="1">
      <c r="A322" s="25"/>
      <c r="B322" s="56"/>
      <c r="C322" s="142" t="s">
        <v>35</v>
      </c>
      <c r="D322" s="143"/>
      <c r="E322" s="107"/>
    </row>
    <row r="323" spans="1:5" ht="15.75" customHeight="1" hidden="1" outlineLevel="1">
      <c r="A323" s="25"/>
      <c r="B323" s="55"/>
      <c r="C323" s="26"/>
      <c r="D323" s="26"/>
      <c r="E323" s="107"/>
    </row>
    <row r="324" spans="1:5" ht="23.25" customHeight="1" hidden="1" outlineLevel="1">
      <c r="A324" s="25"/>
      <c r="B324" s="67">
        <v>3503406</v>
      </c>
      <c r="C324" s="200" t="s">
        <v>19</v>
      </c>
      <c r="D324" s="201"/>
      <c r="E324" s="91"/>
    </row>
    <row r="325" spans="1:5" ht="23.25" customHeight="1" hidden="1" outlineLevel="1">
      <c r="A325" s="25"/>
      <c r="B325" s="56"/>
      <c r="C325" s="142" t="s">
        <v>32</v>
      </c>
      <c r="D325" s="143"/>
      <c r="E325" s="107"/>
    </row>
    <row r="326" spans="1:5" ht="23.25" customHeight="1" hidden="1" outlineLevel="1">
      <c r="A326" s="25"/>
      <c r="B326" s="56"/>
      <c r="C326" s="142" t="s">
        <v>33</v>
      </c>
      <c r="D326" s="143"/>
      <c r="E326" s="107"/>
    </row>
    <row r="327" spans="1:5" ht="23.25" customHeight="1" hidden="1" outlineLevel="1">
      <c r="A327" s="25"/>
      <c r="B327" s="56"/>
      <c r="C327" s="29" t="s">
        <v>34</v>
      </c>
      <c r="D327" s="30"/>
      <c r="E327" s="107"/>
    </row>
    <row r="328" spans="1:5" ht="23.25" customHeight="1" hidden="1" outlineLevel="1">
      <c r="A328" s="25"/>
      <c r="B328" s="56"/>
      <c r="C328" s="29" t="s">
        <v>35</v>
      </c>
      <c r="D328" s="30"/>
      <c r="E328" s="107"/>
    </row>
    <row r="329" spans="1:5" s="45" customFormat="1" ht="23.25" customHeight="1" hidden="1" outlineLevel="1">
      <c r="A329" s="89"/>
      <c r="B329" s="90"/>
      <c r="C329" s="202"/>
      <c r="D329" s="203"/>
      <c r="E329" s="91"/>
    </row>
    <row r="330" spans="1:5" ht="23.25" customHeight="1" hidden="1" outlineLevel="1">
      <c r="A330" s="25"/>
      <c r="B330" s="55"/>
      <c r="C330" s="142"/>
      <c r="D330" s="143"/>
      <c r="E330" s="107"/>
    </row>
    <row r="331" spans="1:5" ht="9" customHeight="1" hidden="1" outlineLevel="1">
      <c r="A331" s="10"/>
      <c r="B331" s="54"/>
      <c r="C331" s="88"/>
      <c r="D331" s="88"/>
      <c r="E331" s="121"/>
    </row>
    <row r="332" spans="1:5" ht="0.75" customHeight="1" hidden="1" outlineLevel="1">
      <c r="A332" s="25"/>
      <c r="B332" s="103"/>
      <c r="C332" s="178"/>
      <c r="D332" s="178"/>
      <c r="E332" s="108"/>
    </row>
    <row r="333" spans="1:5" ht="10.5" customHeight="1" hidden="1" outlineLevel="1">
      <c r="A333" s="1"/>
      <c r="B333" s="48"/>
      <c r="C333" s="5" t="s">
        <v>21</v>
      </c>
      <c r="D333" s="5"/>
      <c r="E333" s="44"/>
    </row>
    <row r="334" spans="1:5" ht="12.75" customHeight="1" hidden="1" outlineLevel="1">
      <c r="A334" s="1">
        <v>226</v>
      </c>
      <c r="B334" s="51" t="s">
        <v>61</v>
      </c>
      <c r="C334" s="199" t="s">
        <v>26</v>
      </c>
      <c r="D334" s="199"/>
      <c r="E334" s="44">
        <f>E335</f>
        <v>115</v>
      </c>
    </row>
    <row r="335" spans="1:5" ht="14.25" customHeight="1" hidden="1" outlineLevel="1">
      <c r="A335" s="1"/>
      <c r="B335" s="48"/>
      <c r="C335" s="198" t="s">
        <v>32</v>
      </c>
      <c r="D335" s="198"/>
      <c r="E335" s="44">
        <v>115</v>
      </c>
    </row>
    <row r="336" spans="1:5" ht="12.75" hidden="1" outlineLevel="1">
      <c r="A336" s="5">
        <v>226</v>
      </c>
      <c r="B336" s="50">
        <v>4026000</v>
      </c>
      <c r="C336" s="199" t="s">
        <v>31</v>
      </c>
      <c r="D336" s="199"/>
      <c r="E336" s="44"/>
    </row>
    <row r="337" spans="1:5" ht="8.25" customHeight="1" hidden="1" outlineLevel="1">
      <c r="A337" s="5"/>
      <c r="B337" s="46"/>
      <c r="C337" s="25" t="s">
        <v>33</v>
      </c>
      <c r="D337" s="25"/>
      <c r="E337" s="44"/>
    </row>
    <row r="338" spans="1:5" ht="7.5" customHeight="1" hidden="1" outlineLevel="1">
      <c r="A338" s="17"/>
      <c r="B338" s="65"/>
      <c r="C338" s="206" t="s">
        <v>1</v>
      </c>
      <c r="D338" s="206"/>
      <c r="E338" s="78" t="s">
        <v>24</v>
      </c>
    </row>
    <row r="339" spans="1:5" ht="11.25" customHeight="1" hidden="1" outlineLevel="1">
      <c r="A339" s="16"/>
      <c r="B339" s="92"/>
      <c r="C339" s="206"/>
      <c r="D339" s="206"/>
      <c r="E339" s="78" t="s">
        <v>23</v>
      </c>
    </row>
    <row r="340" spans="1:5" s="7" customFormat="1" ht="13.5" customHeight="1" hidden="1" outlineLevel="1">
      <c r="A340" s="21">
        <v>290</v>
      </c>
      <c r="B340" s="50">
        <v>479000</v>
      </c>
      <c r="C340" s="199" t="s">
        <v>36</v>
      </c>
      <c r="D340" s="199"/>
      <c r="E340" s="44"/>
    </row>
    <row r="341" spans="1:5" s="7" customFormat="1" ht="9" customHeight="1" hidden="1" outlineLevel="1">
      <c r="A341" s="5"/>
      <c r="B341" s="46"/>
      <c r="C341" s="195" t="s">
        <v>33</v>
      </c>
      <c r="D341" s="195"/>
      <c r="E341" s="44"/>
    </row>
    <row r="342" spans="1:5" s="7" customFormat="1" ht="13.5" customHeight="1" hidden="1" outlineLevel="1">
      <c r="A342" s="21">
        <v>340</v>
      </c>
      <c r="B342" s="50">
        <v>473400</v>
      </c>
      <c r="C342" s="50" t="s">
        <v>29</v>
      </c>
      <c r="D342" s="21"/>
      <c r="E342" s="78">
        <f>E343</f>
        <v>534</v>
      </c>
    </row>
    <row r="343" spans="1:5" ht="14.25" customHeight="1" hidden="1" outlineLevel="1">
      <c r="A343" s="1"/>
      <c r="B343" s="48"/>
      <c r="C343" s="198" t="s">
        <v>33</v>
      </c>
      <c r="D343" s="198"/>
      <c r="E343" s="78">
        <v>534</v>
      </c>
    </row>
    <row r="344" spans="1:5" ht="9.75" customHeight="1" hidden="1" outlineLevel="1">
      <c r="A344" s="18"/>
      <c r="B344" s="104"/>
      <c r="C344" s="177" t="s">
        <v>18</v>
      </c>
      <c r="D344" s="177"/>
      <c r="E344" s="109" t="e">
        <f>#REF!+E334+E336+E340+E342</f>
        <v>#REF!</v>
      </c>
    </row>
    <row r="345" spans="3:5" ht="19.5" customHeight="1" hidden="1" outlineLevel="1">
      <c r="C345" s="69"/>
      <c r="D345" s="8"/>
      <c r="E345" s="122"/>
    </row>
    <row r="346" spans="1:5" s="105" customFormat="1" ht="25.5" customHeight="1" collapsed="1">
      <c r="A346" s="106"/>
      <c r="B346" s="106"/>
      <c r="C346" s="204" t="s">
        <v>73</v>
      </c>
      <c r="D346" s="205"/>
      <c r="E346" s="44">
        <f>E5+E270</f>
        <v>16184.2</v>
      </c>
    </row>
    <row r="347" spans="3:4" ht="12.75">
      <c r="C347" s="8"/>
      <c r="D347" s="8"/>
    </row>
    <row r="349" ht="18">
      <c r="C349" s="134"/>
    </row>
    <row r="350" ht="18">
      <c r="C350" s="134"/>
    </row>
  </sheetData>
  <sheetProtection/>
  <mergeCells count="289">
    <mergeCell ref="A223:B223"/>
    <mergeCell ref="C223:D224"/>
    <mergeCell ref="A224:B224"/>
    <mergeCell ref="A268:B268"/>
    <mergeCell ref="C268:D269"/>
    <mergeCell ref="A269:B269"/>
    <mergeCell ref="C226:D226"/>
    <mergeCell ref="C260:D260"/>
    <mergeCell ref="C261:D261"/>
    <mergeCell ref="C229:D229"/>
    <mergeCell ref="A130:B130"/>
    <mergeCell ref="C130:D131"/>
    <mergeCell ref="A131:B131"/>
    <mergeCell ref="A174:B174"/>
    <mergeCell ref="C174:D175"/>
    <mergeCell ref="A175:B175"/>
    <mergeCell ref="C153:D153"/>
    <mergeCell ref="C170:D170"/>
    <mergeCell ref="C172:D172"/>
    <mergeCell ref="C173:D173"/>
    <mergeCell ref="A42:B42"/>
    <mergeCell ref="C42:D43"/>
    <mergeCell ref="A43:B43"/>
    <mergeCell ref="A86:B86"/>
    <mergeCell ref="C86:D87"/>
    <mergeCell ref="A87:B87"/>
    <mergeCell ref="C57:D57"/>
    <mergeCell ref="C58:D58"/>
    <mergeCell ref="C76:D76"/>
    <mergeCell ref="C77:D77"/>
    <mergeCell ref="C314:D314"/>
    <mergeCell ref="C169:D169"/>
    <mergeCell ref="C290:D290"/>
    <mergeCell ref="C291:D291"/>
    <mergeCell ref="C259:D259"/>
    <mergeCell ref="C289:D289"/>
    <mergeCell ref="C262:D262"/>
    <mergeCell ref="C276:D276"/>
    <mergeCell ref="C234:D234"/>
    <mergeCell ref="C230:D230"/>
    <mergeCell ref="C315:D315"/>
    <mergeCell ref="C294:D294"/>
    <mergeCell ref="C346:D346"/>
    <mergeCell ref="C329:D329"/>
    <mergeCell ref="C330:D330"/>
    <mergeCell ref="C316:D316"/>
    <mergeCell ref="C322:D322"/>
    <mergeCell ref="C338:D339"/>
    <mergeCell ref="C318:D318"/>
    <mergeCell ref="C296:D296"/>
    <mergeCell ref="C317:D317"/>
    <mergeCell ref="C324:D324"/>
    <mergeCell ref="C319:D319"/>
    <mergeCell ref="C335:D335"/>
    <mergeCell ref="C321:D321"/>
    <mergeCell ref="C320:D320"/>
    <mergeCell ref="C343:D343"/>
    <mergeCell ref="C325:D325"/>
    <mergeCell ref="C326:D326"/>
    <mergeCell ref="C334:D334"/>
    <mergeCell ref="C340:D340"/>
    <mergeCell ref="C313:D313"/>
    <mergeCell ref="C336:D336"/>
    <mergeCell ref="C341:D341"/>
    <mergeCell ref="C275:D275"/>
    <mergeCell ref="C303:D303"/>
    <mergeCell ref="C284:D284"/>
    <mergeCell ref="C283:D283"/>
    <mergeCell ref="C265:D265"/>
    <mergeCell ref="C280:D280"/>
    <mergeCell ref="C281:D281"/>
    <mergeCell ref="C285:D285"/>
    <mergeCell ref="C286:D286"/>
    <mergeCell ref="C238:D238"/>
    <mergeCell ref="C231:D231"/>
    <mergeCell ref="C297:D297"/>
    <mergeCell ref="C295:D295"/>
    <mergeCell ref="C271:D271"/>
    <mergeCell ref="C273:D273"/>
    <mergeCell ref="C274:D274"/>
    <mergeCell ref="C237:D237"/>
    <mergeCell ref="C198:D198"/>
    <mergeCell ref="C199:D199"/>
    <mergeCell ref="C200:D200"/>
    <mergeCell ref="C217:D217"/>
    <mergeCell ref="C233:D233"/>
    <mergeCell ref="C236:D236"/>
    <mergeCell ref="C209:D209"/>
    <mergeCell ref="C210:D210"/>
    <mergeCell ref="C211:D211"/>
    <mergeCell ref="C160:D160"/>
    <mergeCell ref="C150:D150"/>
    <mergeCell ref="C227:D227"/>
    <mergeCell ref="C201:D201"/>
    <mergeCell ref="C216:D216"/>
    <mergeCell ref="C218:D218"/>
    <mergeCell ref="C189:D189"/>
    <mergeCell ref="C212:D212"/>
    <mergeCell ref="C206:D206"/>
    <mergeCell ref="C207:D207"/>
    <mergeCell ref="C186:D186"/>
    <mergeCell ref="C185:D185"/>
    <mergeCell ref="C187:D187"/>
    <mergeCell ref="C190:D190"/>
    <mergeCell ref="C182:D182"/>
    <mergeCell ref="C181:D181"/>
    <mergeCell ref="C183:D183"/>
    <mergeCell ref="C121:D121"/>
    <mergeCell ref="C146:D146"/>
    <mergeCell ref="C141:D141"/>
    <mergeCell ref="C147:D147"/>
    <mergeCell ref="C148:D148"/>
    <mergeCell ref="C109:D109"/>
    <mergeCell ref="C134:D134"/>
    <mergeCell ref="C135:D135"/>
    <mergeCell ref="C129:D129"/>
    <mergeCell ref="C138:D138"/>
    <mergeCell ref="C108:D108"/>
    <mergeCell ref="C140:D140"/>
    <mergeCell ref="C132:D132"/>
    <mergeCell ref="C125:D126"/>
    <mergeCell ref="C116:D116"/>
    <mergeCell ref="C127:D127"/>
    <mergeCell ref="C128:D128"/>
    <mergeCell ref="C124:D124"/>
    <mergeCell ref="C119:D119"/>
    <mergeCell ref="C120:D120"/>
    <mergeCell ref="C99:D99"/>
    <mergeCell ref="C100:D100"/>
    <mergeCell ref="C101:D101"/>
    <mergeCell ref="C102:D102"/>
    <mergeCell ref="C115:D115"/>
    <mergeCell ref="C122:D122"/>
    <mergeCell ref="C104:D104"/>
    <mergeCell ref="C105:D105"/>
    <mergeCell ref="C107:D107"/>
    <mergeCell ref="C117:D117"/>
    <mergeCell ref="C13:D13"/>
    <mergeCell ref="C14:D14"/>
    <mergeCell ref="C92:D92"/>
    <mergeCell ref="C84:D84"/>
    <mergeCell ref="C82:D82"/>
    <mergeCell ref="C34:D34"/>
    <mergeCell ref="C52:D52"/>
    <mergeCell ref="C35:D35"/>
    <mergeCell ref="C36:D36"/>
    <mergeCell ref="C11:D11"/>
    <mergeCell ref="C26:D26"/>
    <mergeCell ref="C31:D31"/>
    <mergeCell ref="C15:D15"/>
    <mergeCell ref="C28:D28"/>
    <mergeCell ref="C29:D29"/>
    <mergeCell ref="C2:D3"/>
    <mergeCell ref="C21:D21"/>
    <mergeCell ref="C78:D78"/>
    <mergeCell ref="C114:D114"/>
    <mergeCell ref="C103:D103"/>
    <mergeCell ref="C96:D96"/>
    <mergeCell ref="C56:D56"/>
    <mergeCell ref="C94:D94"/>
    <mergeCell ref="C97:D97"/>
    <mergeCell ref="C68:D68"/>
    <mergeCell ref="C30:D30"/>
    <mergeCell ref="C91:D91"/>
    <mergeCell ref="C83:D83"/>
    <mergeCell ref="C85:D85"/>
    <mergeCell ref="C79:D79"/>
    <mergeCell ref="C344:D344"/>
    <mergeCell ref="C332:D332"/>
    <mergeCell ref="C142:D142"/>
    <mergeCell ref="C164:D164"/>
    <mergeCell ref="C235:D235"/>
    <mergeCell ref="C151:D151"/>
    <mergeCell ref="C73:D73"/>
    <mergeCell ref="C45:D45"/>
    <mergeCell ref="C46:D46"/>
    <mergeCell ref="C47:D47"/>
    <mergeCell ref="C53:D53"/>
    <mergeCell ref="C51:D51"/>
    <mergeCell ref="C72:D72"/>
    <mergeCell ref="C63:D63"/>
    <mergeCell ref="C184:D184"/>
    <mergeCell ref="C171:D171"/>
    <mergeCell ref="C50:D50"/>
    <mergeCell ref="C106:D106"/>
    <mergeCell ref="C65:D65"/>
    <mergeCell ref="C66:D66"/>
    <mergeCell ref="C67:D67"/>
    <mergeCell ref="C95:D95"/>
    <mergeCell ref="C89:D89"/>
    <mergeCell ref="C55:D55"/>
    <mergeCell ref="C110:D110"/>
    <mergeCell ref="C39:D39"/>
    <mergeCell ref="C40:D40"/>
    <mergeCell ref="C228:D228"/>
    <mergeCell ref="C62:D62"/>
    <mergeCell ref="C48:D48"/>
    <mergeCell ref="C70:D70"/>
    <mergeCell ref="C90:D90"/>
    <mergeCell ref="C111:D111"/>
    <mergeCell ref="C188:D188"/>
    <mergeCell ref="C197:D197"/>
    <mergeCell ref="C256:D257"/>
    <mergeCell ref="C60:D60"/>
    <mergeCell ref="C61:D61"/>
    <mergeCell ref="C71:D71"/>
    <mergeCell ref="C112:D112"/>
    <mergeCell ref="C133:D133"/>
    <mergeCell ref="C154:D154"/>
    <mergeCell ref="C232:D232"/>
    <mergeCell ref="C249:D249"/>
    <mergeCell ref="C136:D136"/>
    <mergeCell ref="C155:D155"/>
    <mergeCell ref="C179:D179"/>
    <mergeCell ref="C156:D156"/>
    <mergeCell ref="C157:D157"/>
    <mergeCell ref="C158:D158"/>
    <mergeCell ref="C177:D177"/>
    <mergeCell ref="C152:D152"/>
    <mergeCell ref="C145:D145"/>
    <mergeCell ref="C139:D139"/>
    <mergeCell ref="C196:D196"/>
    <mergeCell ref="C178:D178"/>
    <mergeCell ref="C215:D215"/>
    <mergeCell ref="C247:D247"/>
    <mergeCell ref="C241:D241"/>
    <mergeCell ref="C242:D242"/>
    <mergeCell ref="C243:D243"/>
    <mergeCell ref="C245:D245"/>
    <mergeCell ref="C244:D244"/>
    <mergeCell ref="C246:D246"/>
    <mergeCell ref="C266:D266"/>
    <mergeCell ref="C267:D267"/>
    <mergeCell ref="A2:B2"/>
    <mergeCell ref="A3:B3"/>
    <mergeCell ref="C41:D41"/>
    <mergeCell ref="C38:D38"/>
    <mergeCell ref="C33:D33"/>
    <mergeCell ref="C254:D254"/>
    <mergeCell ref="C248:D248"/>
    <mergeCell ref="C240:D240"/>
    <mergeCell ref="C309:D309"/>
    <mergeCell ref="C310:D310"/>
    <mergeCell ref="C311:D311"/>
    <mergeCell ref="C312:D312"/>
    <mergeCell ref="C308:D308"/>
    <mergeCell ref="C299:D299"/>
    <mergeCell ref="C301:D301"/>
    <mergeCell ref="C300:D300"/>
    <mergeCell ref="C302:D302"/>
    <mergeCell ref="C304:D304"/>
    <mergeCell ref="C168:D168"/>
    <mergeCell ref="C161:D161"/>
    <mergeCell ref="C162:D162"/>
    <mergeCell ref="C180:D180"/>
    <mergeCell ref="C165:D165"/>
    <mergeCell ref="C166:D166"/>
    <mergeCell ref="C167:D167"/>
    <mergeCell ref="C163:D163"/>
    <mergeCell ref="C202:D202"/>
    <mergeCell ref="C203:D203"/>
    <mergeCell ref="C204:D204"/>
    <mergeCell ref="C205:D205"/>
    <mergeCell ref="C219:D219"/>
    <mergeCell ref="C220:D220"/>
    <mergeCell ref="C214:D214"/>
    <mergeCell ref="C221:D221"/>
    <mergeCell ref="C222:D222"/>
    <mergeCell ref="C264:D264"/>
    <mergeCell ref="C251:D251"/>
    <mergeCell ref="C252:D252"/>
    <mergeCell ref="C253:D253"/>
    <mergeCell ref="C258:D258"/>
    <mergeCell ref="C263:D263"/>
    <mergeCell ref="C250:D250"/>
    <mergeCell ref="C239:D239"/>
    <mergeCell ref="C305:D305"/>
    <mergeCell ref="C306:D306"/>
    <mergeCell ref="C307:D307"/>
    <mergeCell ref="C278:D278"/>
    <mergeCell ref="C288:D288"/>
    <mergeCell ref="C272:D272"/>
    <mergeCell ref="C277:D277"/>
    <mergeCell ref="C298:D29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  <rowBreaks count="5" manualBreakCount="5">
    <brk id="85" max="20" man="1"/>
    <brk id="129" max="20" man="1"/>
    <brk id="173" max="20" man="1"/>
    <brk id="222" max="20" man="1"/>
    <brk id="26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Босс</dc:creator>
  <cp:keywords/>
  <dc:description/>
  <cp:lastModifiedBy>user</cp:lastModifiedBy>
  <cp:lastPrinted>2017-12-29T11:38:03Z</cp:lastPrinted>
  <dcterms:created xsi:type="dcterms:W3CDTF">2006-12-12T12:06:01Z</dcterms:created>
  <dcterms:modified xsi:type="dcterms:W3CDTF">2018-02-16T12:36:40Z</dcterms:modified>
  <cp:category/>
  <cp:version/>
  <cp:contentType/>
  <cp:contentStatus/>
</cp:coreProperties>
</file>